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inbound details" sheetId="2" r:id="rId2"/>
  </sheets>
  <definedNames>
    <definedName name="_xlnm._FilterDatabase" localSheetId="0" hidden="1">Sheet1!$A$1:$AA$1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<sst xmlns="http://schemas.openxmlformats.org/spreadsheetml/2006/main" count="277" uniqueCount="141">
  <si>
    <t>EEC Item No.</t>
  </si>
  <si>
    <t>WM Specific Item No</t>
  </si>
  <si>
    <t>WM Item No.</t>
  </si>
  <si>
    <t>UPC</t>
  </si>
  <si>
    <t>Category Pattern</t>
  </si>
  <si>
    <t>Color</t>
  </si>
  <si>
    <t>Size</t>
  </si>
  <si>
    <t>Class Code</t>
  </si>
  <si>
    <t>Location</t>
  </si>
  <si>
    <t>Total units</t>
  </si>
  <si>
    <t>Master case setup</t>
  </si>
  <si>
    <t>Pack &amp; label
Standard label</t>
  </si>
  <si>
    <t>Units per master case</t>
  </si>
  <si>
    <t>Total box QTY</t>
  </si>
  <si>
    <t>L（inch）</t>
  </si>
  <si>
    <t>W（inch）</t>
  </si>
  <si>
    <t>H（inch)</t>
  </si>
  <si>
    <r>
      <rPr>
        <sz val="11"/>
        <rFont val="Arial"/>
        <charset val="134"/>
      </rPr>
      <t>L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</si>
  <si>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W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</si>
  <si>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r>
      <rPr>
        <sz val="11"/>
        <rFont val="Arial"/>
        <charset val="134"/>
      </rPr>
      <t>H</t>
    </r>
    <r>
      <rPr>
        <sz val="11"/>
        <rFont val="宋体"/>
        <charset val="134"/>
      </rPr>
      <t>（</t>
    </r>
    <r>
      <rPr>
        <sz val="11"/>
        <rFont val="Arial"/>
        <charset val="134"/>
      </rPr>
      <t>mm</t>
    </r>
    <r>
      <rPr>
        <sz val="11"/>
        <rFont val="宋体"/>
        <charset val="134"/>
      </rPr>
      <t>）</t>
    </r>
  </si>
  <si>
    <t>KG
master pack</t>
  </si>
  <si>
    <t>Weight
（lb）/each</t>
  </si>
  <si>
    <t>CFT</t>
  </si>
  <si>
    <t>TOTAL CFT</t>
  </si>
  <si>
    <t>Expected delivery date*</t>
  </si>
  <si>
    <t>SHIP WINDOW</t>
  </si>
  <si>
    <t>MP10-5803</t>
  </si>
  <si>
    <t>00086569023841</t>
  </si>
  <si>
    <t>Comforter (Set) Isla</t>
  </si>
  <si>
    <t>Blue</t>
  </si>
  <si>
    <t>Queen</t>
  </si>
  <si>
    <t>A</t>
  </si>
  <si>
    <t>SD2</t>
  </si>
  <si>
    <t>Case-packed</t>
  </si>
  <si>
    <t>YES</t>
  </si>
  <si>
    <t>2025/8/8-2025/8/14</t>
  </si>
  <si>
    <t>MP10-5805</t>
  </si>
  <si>
    <t>00086569023865</t>
  </si>
  <si>
    <t>Cal King</t>
  </si>
  <si>
    <t>MP10-8359</t>
  </si>
  <si>
    <t>00022164352672</t>
  </si>
  <si>
    <t>Comforter (Set) Prairie</t>
  </si>
  <si>
    <t>Yellow</t>
  </si>
  <si>
    <t>Full/Queen</t>
  </si>
  <si>
    <t>C</t>
  </si>
  <si>
    <t>MP10-8360</t>
  </si>
  <si>
    <t>00022164352689</t>
  </si>
  <si>
    <t>King/Cal King</t>
  </si>
  <si>
    <t>CS10-0202-1</t>
  </si>
  <si>
    <t>00675716951023</t>
  </si>
  <si>
    <t>Comforter (Set) Kashmir</t>
  </si>
  <si>
    <t>Blue/Grey</t>
  </si>
  <si>
    <t>ARC</t>
  </si>
  <si>
    <t>ID10-2419</t>
  </si>
  <si>
    <t>DSL10001300836519</t>
  </si>
  <si>
    <t>046515846771</t>
  </si>
  <si>
    <t>Comforter Mini Set Larissa</t>
  </si>
  <si>
    <t>Off-White</t>
  </si>
  <si>
    <t>B+</t>
  </si>
  <si>
    <t>MPE10-814</t>
  </si>
  <si>
    <t>086569255495</t>
  </si>
  <si>
    <t>COMFORTER (SET) Delaney</t>
  </si>
  <si>
    <t>Navy</t>
  </si>
  <si>
    <t>MPE10-813</t>
  </si>
  <si>
    <t>086569255419</t>
  </si>
  <si>
    <t>King</t>
  </si>
  <si>
    <t>MPE10-809</t>
  </si>
  <si>
    <t>086569252289</t>
  </si>
  <si>
    <t>COMFORTER (SET) Joella</t>
  </si>
  <si>
    <t>Blush</t>
  </si>
  <si>
    <t>BR20-1850</t>
  </si>
  <si>
    <t>086569391605</t>
  </si>
  <si>
    <t>SHEET/SHEET SET Oversized Cotton Flannel</t>
  </si>
  <si>
    <t>Ivory Solid</t>
  </si>
  <si>
    <t>BR20-1849</t>
  </si>
  <si>
    <t>086569391599</t>
  </si>
  <si>
    <t>ID10-1966</t>
  </si>
  <si>
    <t>086569449405</t>
  </si>
  <si>
    <t>COMFORTER (SET) Dorsey</t>
  </si>
  <si>
    <t>Black/White</t>
  </si>
  <si>
    <t>B</t>
  </si>
  <si>
    <t>ID10-239</t>
  </si>
  <si>
    <t>675716582333</t>
  </si>
  <si>
    <t>Comforter (Set) Olivia</t>
  </si>
  <si>
    <t>II72-1226</t>
  </si>
  <si>
    <t>022164104431</t>
  </si>
  <si>
    <t>BATH RUG Asher</t>
  </si>
  <si>
    <t>Grey</t>
  </si>
  <si>
    <t>20x32"</t>
  </si>
  <si>
    <t>II72-1291</t>
  </si>
  <si>
    <t>022164234886</t>
  </si>
  <si>
    <t>Natural</t>
  </si>
  <si>
    <t>22x58"</t>
  </si>
  <si>
    <t>A+</t>
  </si>
  <si>
    <t>MP72-1542</t>
  </si>
  <si>
    <t>675716619374</t>
  </si>
  <si>
    <t>BATH RUG Spa Cotton</t>
  </si>
  <si>
    <t>Taupe</t>
  </si>
  <si>
    <t>27x45"</t>
  </si>
  <si>
    <t>MP70-8150</t>
  </si>
  <si>
    <t>022164228212</t>
  </si>
  <si>
    <t>Shower Curtain Isla</t>
  </si>
  <si>
    <t>72x72"</t>
  </si>
  <si>
    <t>MP70-896</t>
  </si>
  <si>
    <t>675716524111</t>
  </si>
  <si>
    <t>Shower Curtain Laurel</t>
  </si>
  <si>
    <t>White</t>
  </si>
  <si>
    <t>MPE70-1030</t>
  </si>
  <si>
    <t>022164326994</t>
  </si>
  <si>
    <t>SHOWER CURTAIN Saben</t>
  </si>
  <si>
    <t>Taupe/Black</t>
  </si>
  <si>
    <t>MPS73-199</t>
  </si>
  <si>
    <t>675716832834</t>
  </si>
  <si>
    <t>Bath Towel 800GSM</t>
  </si>
  <si>
    <t>Slate Blue</t>
  </si>
  <si>
    <t>8-Piece</t>
  </si>
  <si>
    <t>Package Details and Charges</t>
  </si>
  <si>
    <t>Ship from：</t>
  </si>
  <si>
    <t>550 NORTHPORT PKWY, PORT WENTWORTH, GA 31407-9286, US</t>
  </si>
  <si>
    <t>Phone:</t>
  </si>
  <si>
    <t>No. of Pallets</t>
  </si>
  <si>
    <t>No. of Single SKU Boxes</t>
  </si>
  <si>
    <t>Contact name:</t>
  </si>
  <si>
    <t>SD2 Shipping Department</t>
  </si>
  <si>
    <t>No. of Mixed SKU Boxes</t>
  </si>
  <si>
    <t>Email:</t>
  </si>
  <si>
    <t>sav.ship@jlahome.com</t>
  </si>
  <si>
    <t>Dimensions(in.)</t>
  </si>
  <si>
    <t>Weight (lb.)</t>
  </si>
  <si>
    <t># of Pallets</t>
  </si>
  <si>
    <t>Total Weight (lb.)</t>
  </si>
  <si>
    <t>Stackble</t>
  </si>
  <si>
    <t>48X40X72</t>
  </si>
  <si>
    <t>No</t>
  </si>
  <si>
    <t>*Freight pickup date:</t>
  </si>
  <si>
    <t>Freight class:</t>
  </si>
  <si>
    <t>Declared value:</t>
  </si>
  <si>
    <t>Number of unstackable pallets:</t>
  </si>
  <si>
    <t>WFS Prep Services:</t>
  </si>
  <si>
    <t>ITS Fee:</t>
  </si>
  <si>
    <t>Estimated shipping price: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</si>
</sst>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¥-804]#,##0.00"/>
    <numFmt numFmtId="178" formatCode="0_ "/>
  </numFmts>
  <fonts count="32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theme="10"/>
      <name val="宋体"/>
      <charset val="134"/>
    </font>
    <font>
      <b/>
      <sz val="9"/>
      <color rgb="FFFFFFFF"/>
      <name val="Calibri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rgb="FFFFFFFF"/>
      <name val="Arial"/>
      <charset val="134"/>
    </font>
    <font>
      <b/>
      <sz val="11"/>
      <color rgb="FFFF0000"/>
      <name val="Arial"/>
      <charset val="134"/>
    </font>
    <font>
      <b/>
      <sz val="9"/>
      <color rgb="FFFFFFFF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1C23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5" applyNumberFormat="0" applyAlignment="0" applyProtection="0">
      <alignment vertical="center"/>
    </xf>
    <xf numFmtId="0" fontId="22" fillId="8" borderId="26" applyNumberFormat="0" applyAlignment="0" applyProtection="0">
      <alignment vertical="center"/>
    </xf>
    <xf numFmtId="0" fontId="23" fillId="8" borderId="25" applyNumberFormat="0" applyAlignment="0" applyProtection="0">
      <alignment vertical="center"/>
    </xf>
    <xf numFmtId="0" fontId="24" fillId="9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Fill="1" applyBorder="1" applyAlignment="1">
      <alignment vertical="center"/>
    </xf>
    <xf numFmtId="176" fontId="2" fillId="0" borderId="0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13" xfId="0" applyNumberFormat="1" applyFont="1" applyBorder="1">
      <alignment vertical="center"/>
    </xf>
    <xf numFmtId="176" fontId="3" fillId="0" borderId="13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4" fontId="3" fillId="0" borderId="16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2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2" borderId="21" xfId="0" applyFont="1" applyFill="1" applyBorder="1" applyAlignment="1">
      <alignment vertical="top" wrapText="1"/>
    </xf>
    <xf numFmtId="177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177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top"/>
    </xf>
    <xf numFmtId="0" fontId="7" fillId="0" borderId="0" xfId="0" applyFont="1" applyFill="1" applyAlignment="1"/>
    <xf numFmtId="0" fontId="7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3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left" vertical="center"/>
    </xf>
    <xf numFmtId="176" fontId="9" fillId="2" borderId="2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0" fontId="11" fillId="2" borderId="21" xfId="0" applyFont="1" applyFill="1" applyBorder="1" applyAlignment="1">
      <alignment horizontal="center" vertical="center" wrapText="1"/>
    </xf>
    <xf numFmtId="14" fontId="7" fillId="0" borderId="0" xfId="0" applyNumberFormat="1" applyFont="1" applyFill="1" applyAlignment="1">
      <alignment vertical="center"/>
    </xf>
    <xf numFmtId="0" fontId="7" fillId="0" borderId="0" xfId="0" applyFont="1">
      <alignment vertical="center"/>
    </xf>
    <xf numFmtId="178" fontId="6" fillId="0" borderId="0" xfId="0" applyNumberFormat="1" applyFont="1" applyFill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sav.ship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2"/>
  <sheetViews>
    <sheetView tabSelected="1" zoomScale="85" zoomScaleNormal="85" workbookViewId="0">
      <pane xSplit="2" ySplit="1" topLeftCell="F2" activePane="bottomRight" state="frozen"/>
      <selection/>
      <selection pane="topRight"/>
      <selection pane="bottomLeft"/>
      <selection pane="bottomRight" activeCell="M17" sqref="M17"/>
    </sheetView>
  </sheetViews>
  <sheetFormatPr defaultColWidth="10" defaultRowHeight="16.5" customHeight="1"/>
  <cols>
    <col min="1" max="1" width="14.2538461538462" customWidth="1"/>
    <col min="2" max="2" width="18.5" customWidth="1"/>
    <col min="3" max="3" width="13.2538461538462" customWidth="1"/>
    <col min="4" max="4" width="25.6076923076923" customWidth="1"/>
    <col min="5" max="5" width="24.2538461538462" customWidth="1"/>
    <col min="6" max="6" width="10.5923076923077" customWidth="1"/>
    <col min="7" max="7" width="13.0307692307692" customWidth="1"/>
    <col min="11" max="11" width="13.5230769230769" customWidth="1"/>
    <col min="12" max="12" width="13.9615384615385" customWidth="1"/>
    <col min="13" max="13" width="8.68461538461538" customWidth="1"/>
    <col min="14" max="14" width="9.68461538461538" customWidth="1"/>
    <col min="18" max="20" width="10.4615384615385"/>
    <col min="22" max="22" width="11.5384615384615"/>
    <col min="23" max="24" width="12.6153846153846" style="35"/>
    <col min="25" max="25" width="15.5923076923077" customWidth="1"/>
    <col min="26" max="26" width="22.0461538461538" customWidth="1"/>
  </cols>
  <sheetData>
    <row r="1" ht="41.25" customHeight="1" spans="1:26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49" t="s">
        <v>9</v>
      </c>
      <c r="K1" s="50" t="s">
        <v>10</v>
      </c>
      <c r="L1" s="51" t="s">
        <v>11</v>
      </c>
      <c r="M1" s="50" t="s">
        <v>12</v>
      </c>
      <c r="N1" s="52" t="s">
        <v>13</v>
      </c>
      <c r="O1" s="53" t="s">
        <v>14</v>
      </c>
      <c r="P1" s="53" t="s">
        <v>15</v>
      </c>
      <c r="Q1" s="53" t="s">
        <v>16</v>
      </c>
      <c r="R1" s="53" t="s">
        <v>17</v>
      </c>
      <c r="S1" s="53" t="s">
        <v>18</v>
      </c>
      <c r="T1" s="53" t="s">
        <v>19</v>
      </c>
      <c r="U1" s="53" t="s">
        <v>20</v>
      </c>
      <c r="V1" s="53" t="s">
        <v>21</v>
      </c>
      <c r="W1" s="58" t="s">
        <v>22</v>
      </c>
      <c r="X1" s="58" t="s">
        <v>23</v>
      </c>
      <c r="Y1" s="60" t="s">
        <v>24</v>
      </c>
      <c r="Z1" s="50" t="s">
        <v>25</v>
      </c>
    </row>
    <row r="2" customHeight="1" spans="1:26">
      <c r="A2" s="37" t="s">
        <v>26</v>
      </c>
      <c r="B2" s="37" t="s">
        <v>26</v>
      </c>
      <c r="C2" s="38">
        <v>703576048</v>
      </c>
      <c r="D2" s="63" t="s">
        <v>27</v>
      </c>
      <c r="E2" s="37" t="s">
        <v>28</v>
      </c>
      <c r="F2" s="37" t="s">
        <v>29</v>
      </c>
      <c r="G2" s="37" t="s">
        <v>30</v>
      </c>
      <c r="H2" s="39" t="s">
        <v>31</v>
      </c>
      <c r="I2" s="54" t="s">
        <v>32</v>
      </c>
      <c r="J2" s="38">
        <v>8</v>
      </c>
      <c r="K2" s="55" t="s">
        <v>33</v>
      </c>
      <c r="L2" s="56" t="s">
        <v>34</v>
      </c>
      <c r="M2" s="38">
        <v>1</v>
      </c>
      <c r="N2" s="38">
        <v>8</v>
      </c>
      <c r="O2" s="57">
        <v>23.622</v>
      </c>
      <c r="P2" s="57">
        <v>18.8976</v>
      </c>
      <c r="Q2" s="57">
        <v>10.2362</v>
      </c>
      <c r="R2" s="57">
        <v>599.9988</v>
      </c>
      <c r="S2" s="57">
        <v>479.99904</v>
      </c>
      <c r="T2" s="57">
        <v>259.99948</v>
      </c>
      <c r="U2" s="57">
        <v>5.31</v>
      </c>
      <c r="V2" s="59">
        <v>11.7065322</v>
      </c>
      <c r="W2" s="59">
        <v>2.64434637796333</v>
      </c>
      <c r="X2" s="59">
        <v>21.1547710237067</v>
      </c>
      <c r="Y2" s="61">
        <v>45889</v>
      </c>
      <c r="Z2" s="62" t="s">
        <v>35</v>
      </c>
    </row>
    <row r="3" customHeight="1" spans="1:26">
      <c r="A3" s="37" t="s">
        <v>36</v>
      </c>
      <c r="B3" s="37" t="s">
        <v>36</v>
      </c>
      <c r="C3" s="38">
        <v>841325470</v>
      </c>
      <c r="D3" s="63" t="s">
        <v>37</v>
      </c>
      <c r="E3" s="37" t="s">
        <v>28</v>
      </c>
      <c r="F3" s="37" t="s">
        <v>29</v>
      </c>
      <c r="G3" s="37" t="s">
        <v>38</v>
      </c>
      <c r="H3" s="39" t="s">
        <v>31</v>
      </c>
      <c r="I3" s="54" t="s">
        <v>32</v>
      </c>
      <c r="J3" s="38">
        <v>4</v>
      </c>
      <c r="K3" s="55" t="s">
        <v>33</v>
      </c>
      <c r="L3" s="56" t="s">
        <v>34</v>
      </c>
      <c r="M3" s="38">
        <v>1</v>
      </c>
      <c r="N3" s="38">
        <v>4</v>
      </c>
      <c r="O3" s="57">
        <v>23.622</v>
      </c>
      <c r="P3" s="57">
        <v>18.8976</v>
      </c>
      <c r="Q3" s="57">
        <v>12.9921</v>
      </c>
      <c r="R3" s="57">
        <v>599.9988</v>
      </c>
      <c r="S3" s="57">
        <v>479.99904</v>
      </c>
      <c r="T3" s="57">
        <v>329.99934</v>
      </c>
      <c r="U3" s="57">
        <v>7.3</v>
      </c>
      <c r="V3" s="59">
        <v>16.093726</v>
      </c>
      <c r="W3" s="59">
        <v>3.356285787415</v>
      </c>
      <c r="X3" s="59">
        <v>13.42514314966</v>
      </c>
      <c r="Y3" s="61">
        <v>45889</v>
      </c>
      <c r="Z3" s="62" t="s">
        <v>35</v>
      </c>
    </row>
    <row r="4" customHeight="1" spans="1:26">
      <c r="A4" s="37" t="s">
        <v>39</v>
      </c>
      <c r="B4" s="37" t="s">
        <v>39</v>
      </c>
      <c r="C4" s="38">
        <v>5349377423</v>
      </c>
      <c r="D4" s="63" t="s">
        <v>40</v>
      </c>
      <c r="E4" s="37" t="s">
        <v>41</v>
      </c>
      <c r="F4" s="37" t="s">
        <v>42</v>
      </c>
      <c r="G4" s="37" t="s">
        <v>43</v>
      </c>
      <c r="H4" s="39" t="s">
        <v>44</v>
      </c>
      <c r="I4" s="54" t="s">
        <v>32</v>
      </c>
      <c r="J4" s="38">
        <v>8</v>
      </c>
      <c r="K4" s="55" t="s">
        <v>33</v>
      </c>
      <c r="L4" s="56" t="s">
        <v>34</v>
      </c>
      <c r="M4" s="38">
        <v>1</v>
      </c>
      <c r="N4" s="38">
        <v>8</v>
      </c>
      <c r="O4" s="57">
        <v>23.622</v>
      </c>
      <c r="P4" s="57">
        <v>18.8976</v>
      </c>
      <c r="Q4" s="57">
        <v>8.2677</v>
      </c>
      <c r="R4" s="57">
        <v>599.9988</v>
      </c>
      <c r="S4" s="57">
        <v>479.99904</v>
      </c>
      <c r="T4" s="57">
        <v>209.99958</v>
      </c>
      <c r="U4" s="57">
        <v>4.98</v>
      </c>
      <c r="V4" s="59">
        <v>10.9790076</v>
      </c>
      <c r="W4" s="59">
        <v>2.135818228355</v>
      </c>
      <c r="X4" s="59">
        <v>17.08654582684</v>
      </c>
      <c r="Y4" s="61">
        <v>45889</v>
      </c>
      <c r="Z4" s="62" t="s">
        <v>35</v>
      </c>
    </row>
    <row r="5" customHeight="1" spans="1:26">
      <c r="A5" s="37" t="s">
        <v>45</v>
      </c>
      <c r="B5" s="37" t="s">
        <v>45</v>
      </c>
      <c r="C5" s="38">
        <v>5344780740</v>
      </c>
      <c r="D5" s="63" t="s">
        <v>46</v>
      </c>
      <c r="E5" s="37" t="s">
        <v>41</v>
      </c>
      <c r="F5" s="37" t="s">
        <v>42</v>
      </c>
      <c r="G5" s="37" t="s">
        <v>47</v>
      </c>
      <c r="H5" s="39" t="s">
        <v>44</v>
      </c>
      <c r="I5" s="54" t="s">
        <v>32</v>
      </c>
      <c r="J5" s="38">
        <v>3</v>
      </c>
      <c r="K5" s="55" t="s">
        <v>33</v>
      </c>
      <c r="L5" s="56" t="s">
        <v>34</v>
      </c>
      <c r="M5" s="38">
        <v>1</v>
      </c>
      <c r="N5" s="38">
        <v>3</v>
      </c>
      <c r="O5" s="57">
        <v>23.622</v>
      </c>
      <c r="P5" s="57">
        <v>18.8976</v>
      </c>
      <c r="Q5" s="57">
        <v>9.4488</v>
      </c>
      <c r="R5" s="57">
        <v>599.9988</v>
      </c>
      <c r="S5" s="57">
        <v>479.99904</v>
      </c>
      <c r="T5" s="57">
        <v>239.99952</v>
      </c>
      <c r="U5" s="57">
        <v>5.43</v>
      </c>
      <c r="V5" s="59">
        <v>11.9710866</v>
      </c>
      <c r="W5" s="59">
        <v>2.44093511812</v>
      </c>
      <c r="X5" s="59">
        <v>7.32280535436</v>
      </c>
      <c r="Y5" s="61">
        <v>45889</v>
      </c>
      <c r="Z5" s="62" t="s">
        <v>35</v>
      </c>
    </row>
    <row r="6" customHeight="1" spans="1:26">
      <c r="A6" s="39" t="s">
        <v>48</v>
      </c>
      <c r="B6" s="39" t="s">
        <v>48</v>
      </c>
      <c r="C6" s="38">
        <v>777620904</v>
      </c>
      <c r="D6" s="63" t="s">
        <v>49</v>
      </c>
      <c r="E6" s="37" t="s">
        <v>50</v>
      </c>
      <c r="F6" s="37" t="s">
        <v>51</v>
      </c>
      <c r="G6" s="37" t="s">
        <v>38</v>
      </c>
      <c r="H6" s="39" t="s">
        <v>52</v>
      </c>
      <c r="I6" s="54" t="s">
        <v>32</v>
      </c>
      <c r="J6" s="38">
        <v>19</v>
      </c>
      <c r="K6" s="55" t="s">
        <v>33</v>
      </c>
      <c r="L6" s="56" t="s">
        <v>34</v>
      </c>
      <c r="M6" s="38">
        <v>1</v>
      </c>
      <c r="N6" s="38">
        <v>19</v>
      </c>
      <c r="O6" s="57">
        <v>21.26</v>
      </c>
      <c r="P6" s="57">
        <v>16.73</v>
      </c>
      <c r="Q6" s="57">
        <v>8.2677</v>
      </c>
      <c r="R6" s="57">
        <v>540.004</v>
      </c>
      <c r="S6" s="57">
        <v>424.942</v>
      </c>
      <c r="T6" s="57">
        <v>209.99958</v>
      </c>
      <c r="U6" s="57">
        <v>4.9</v>
      </c>
      <c r="V6" s="59">
        <v>10.802638</v>
      </c>
      <c r="W6" s="59">
        <v>1.70176729309028</v>
      </c>
      <c r="X6" s="59">
        <v>32.3335785687153</v>
      </c>
      <c r="Y6" s="61">
        <v>45889</v>
      </c>
      <c r="Z6" s="62" t="s">
        <v>35</v>
      </c>
    </row>
    <row r="7" customHeight="1" spans="1:26">
      <c r="A7" s="39" t="s">
        <v>53</v>
      </c>
      <c r="B7" s="39" t="s">
        <v>54</v>
      </c>
      <c r="C7" s="38">
        <v>17027919570</v>
      </c>
      <c r="D7" s="38" t="s">
        <v>55</v>
      </c>
      <c r="E7" s="37" t="s">
        <v>56</v>
      </c>
      <c r="F7" s="37" t="s">
        <v>57</v>
      </c>
      <c r="G7" s="37" t="s">
        <v>43</v>
      </c>
      <c r="H7" s="39" t="s">
        <v>58</v>
      </c>
      <c r="I7" s="54" t="s">
        <v>32</v>
      </c>
      <c r="J7" s="38">
        <v>7</v>
      </c>
      <c r="K7" s="55" t="s">
        <v>33</v>
      </c>
      <c r="L7" s="56" t="s">
        <v>34</v>
      </c>
      <c r="M7" s="38">
        <v>1</v>
      </c>
      <c r="N7" s="38">
        <v>7</v>
      </c>
      <c r="O7" s="57">
        <v>17.3228</v>
      </c>
      <c r="P7" s="57">
        <v>13.3858</v>
      </c>
      <c r="Q7" s="57">
        <v>7.874</v>
      </c>
      <c r="R7" s="57">
        <v>439.99912</v>
      </c>
      <c r="S7" s="57">
        <v>339.99932</v>
      </c>
      <c r="T7" s="57">
        <v>199.9996</v>
      </c>
      <c r="U7" s="57">
        <v>4</v>
      </c>
      <c r="V7" s="59">
        <v>8.81848</v>
      </c>
      <c r="W7" s="59">
        <v>1.05660848863065</v>
      </c>
      <c r="X7" s="59">
        <v>7.39625942041454</v>
      </c>
      <c r="Y7" s="61">
        <v>45889</v>
      </c>
      <c r="Z7" s="62" t="s">
        <v>35</v>
      </c>
    </row>
    <row r="8" customHeight="1" spans="1:26">
      <c r="A8" s="40" t="s">
        <v>59</v>
      </c>
      <c r="B8" s="41" t="s">
        <v>59</v>
      </c>
      <c r="C8" s="41">
        <v>603185952</v>
      </c>
      <c r="D8" s="42" t="s">
        <v>60</v>
      </c>
      <c r="E8" s="43" t="s">
        <v>61</v>
      </c>
      <c r="F8" s="43" t="s">
        <v>62</v>
      </c>
      <c r="G8" s="43" t="s">
        <v>38</v>
      </c>
      <c r="H8" s="44" t="s">
        <v>31</v>
      </c>
      <c r="I8" s="54" t="s">
        <v>32</v>
      </c>
      <c r="J8" s="38">
        <v>8</v>
      </c>
      <c r="K8" s="55" t="s">
        <v>33</v>
      </c>
      <c r="L8" s="56" t="s">
        <v>34</v>
      </c>
      <c r="M8" s="38">
        <v>1</v>
      </c>
      <c r="N8" s="38">
        <v>8</v>
      </c>
      <c r="O8" s="57">
        <v>23.622</v>
      </c>
      <c r="P8" s="57">
        <v>19.2913</v>
      </c>
      <c r="Q8" s="57">
        <v>13.7795</v>
      </c>
      <c r="R8" s="57">
        <v>599.9988</v>
      </c>
      <c r="S8" s="57">
        <v>489.99902</v>
      </c>
      <c r="T8" s="57">
        <v>349.9993</v>
      </c>
      <c r="U8" s="57">
        <v>11.4</v>
      </c>
      <c r="V8" s="59">
        <v>25.132668</v>
      </c>
      <c r="W8" s="59">
        <v>3.63385740240955</v>
      </c>
      <c r="X8" s="59">
        <v>29.0708592192764</v>
      </c>
      <c r="Y8" s="61">
        <v>45889</v>
      </c>
      <c r="Z8" s="62" t="s">
        <v>35</v>
      </c>
    </row>
    <row r="9" customHeight="1" spans="1:26">
      <c r="A9" s="40" t="s">
        <v>63</v>
      </c>
      <c r="B9" s="41" t="s">
        <v>63</v>
      </c>
      <c r="C9" s="41">
        <v>379374109</v>
      </c>
      <c r="D9" s="42" t="s">
        <v>64</v>
      </c>
      <c r="E9" s="43" t="s">
        <v>61</v>
      </c>
      <c r="F9" s="43" t="s">
        <v>62</v>
      </c>
      <c r="G9" s="43" t="s">
        <v>65</v>
      </c>
      <c r="H9" s="44" t="s">
        <v>31</v>
      </c>
      <c r="I9" s="54" t="s">
        <v>32</v>
      </c>
      <c r="J9" s="38">
        <v>18</v>
      </c>
      <c r="K9" s="55" t="s">
        <v>33</v>
      </c>
      <c r="L9" s="56" t="s">
        <v>34</v>
      </c>
      <c r="M9" s="38">
        <v>1</v>
      </c>
      <c r="N9" s="38">
        <v>18</v>
      </c>
      <c r="O9" s="57">
        <v>23.622</v>
      </c>
      <c r="P9" s="57">
        <v>19.2913</v>
      </c>
      <c r="Q9" s="57">
        <v>13.7795</v>
      </c>
      <c r="R9" s="57">
        <v>599.9988</v>
      </c>
      <c r="S9" s="57">
        <v>489.99902</v>
      </c>
      <c r="T9" s="57">
        <v>349.9993</v>
      </c>
      <c r="U9" s="57">
        <v>11.4</v>
      </c>
      <c r="V9" s="59">
        <v>25.132668</v>
      </c>
      <c r="W9" s="59">
        <v>3.63385740240955</v>
      </c>
      <c r="X9" s="59">
        <v>65.4094332433719</v>
      </c>
      <c r="Y9" s="61">
        <v>45889</v>
      </c>
      <c r="Z9" s="62" t="s">
        <v>35</v>
      </c>
    </row>
    <row r="10" customHeight="1" spans="1:26">
      <c r="A10" s="40" t="s">
        <v>66</v>
      </c>
      <c r="B10" s="41" t="s">
        <v>66</v>
      </c>
      <c r="C10" s="41">
        <v>625058388</v>
      </c>
      <c r="D10" s="42" t="s">
        <v>67</v>
      </c>
      <c r="E10" s="43" t="s">
        <v>68</v>
      </c>
      <c r="F10" s="43" t="s">
        <v>69</v>
      </c>
      <c r="G10" s="43" t="s">
        <v>30</v>
      </c>
      <c r="H10" s="44" t="s">
        <v>58</v>
      </c>
      <c r="I10" s="54" t="s">
        <v>32</v>
      </c>
      <c r="J10" s="38">
        <v>10</v>
      </c>
      <c r="K10" s="55" t="s">
        <v>33</v>
      </c>
      <c r="L10" s="56" t="s">
        <v>34</v>
      </c>
      <c r="M10" s="38">
        <v>1</v>
      </c>
      <c r="N10" s="38">
        <v>10</v>
      </c>
      <c r="O10" s="57">
        <v>23.2283</v>
      </c>
      <c r="P10" s="57">
        <v>18.7008</v>
      </c>
      <c r="Q10" s="57">
        <v>11.378</v>
      </c>
      <c r="R10" s="57">
        <v>589.99882</v>
      </c>
      <c r="S10" s="57">
        <v>475.00032</v>
      </c>
      <c r="T10" s="57">
        <v>289.0012</v>
      </c>
      <c r="U10" s="57">
        <v>8.53</v>
      </c>
      <c r="V10" s="59">
        <v>18.8054086</v>
      </c>
      <c r="W10" s="59">
        <v>2.86022239852889</v>
      </c>
      <c r="X10" s="59">
        <v>28.6022239852889</v>
      </c>
      <c r="Y10" s="61">
        <v>45889</v>
      </c>
      <c r="Z10" s="62" t="s">
        <v>35</v>
      </c>
    </row>
    <row r="11" customHeight="1" spans="1:26">
      <c r="A11" s="40" t="s">
        <v>70</v>
      </c>
      <c r="B11" s="41" t="s">
        <v>70</v>
      </c>
      <c r="C11" s="45">
        <v>969417452</v>
      </c>
      <c r="D11" s="45" t="s">
        <v>71</v>
      </c>
      <c r="E11" s="43" t="s">
        <v>72</v>
      </c>
      <c r="F11" s="43" t="s">
        <v>73</v>
      </c>
      <c r="G11" s="43" t="s">
        <v>65</v>
      </c>
      <c r="H11" s="44" t="s">
        <v>44</v>
      </c>
      <c r="I11" s="54" t="s">
        <v>32</v>
      </c>
      <c r="J11" s="38">
        <v>18</v>
      </c>
      <c r="K11" s="55" t="s">
        <v>33</v>
      </c>
      <c r="L11" s="56" t="s">
        <v>34</v>
      </c>
      <c r="M11" s="38">
        <v>1</v>
      </c>
      <c r="N11" s="38">
        <v>18</v>
      </c>
      <c r="O11" s="57">
        <v>15.752</v>
      </c>
      <c r="P11" s="57">
        <v>12.752</v>
      </c>
      <c r="Q11" s="57">
        <v>5.752</v>
      </c>
      <c r="R11" s="57">
        <v>400.1008</v>
      </c>
      <c r="S11" s="57">
        <v>323.9008</v>
      </c>
      <c r="T11" s="57">
        <v>146.1008</v>
      </c>
      <c r="U11" s="57">
        <v>3.432</v>
      </c>
      <c r="V11" s="59">
        <v>7.56625584</v>
      </c>
      <c r="W11" s="59">
        <v>0.668635061925926</v>
      </c>
      <c r="X11" s="59">
        <v>12.0354311146667</v>
      </c>
      <c r="Y11" s="61">
        <v>45889</v>
      </c>
      <c r="Z11" s="62" t="s">
        <v>35</v>
      </c>
    </row>
    <row r="12" customHeight="1" spans="1:26">
      <c r="A12" s="40" t="s">
        <v>74</v>
      </c>
      <c r="B12" s="41" t="s">
        <v>74</v>
      </c>
      <c r="C12" s="45">
        <v>915276836</v>
      </c>
      <c r="D12" s="45" t="s">
        <v>75</v>
      </c>
      <c r="E12" s="43" t="s">
        <v>72</v>
      </c>
      <c r="F12" s="43" t="s">
        <v>73</v>
      </c>
      <c r="G12" s="43" t="s">
        <v>30</v>
      </c>
      <c r="H12" s="44" t="s">
        <v>44</v>
      </c>
      <c r="I12" s="54" t="s">
        <v>32</v>
      </c>
      <c r="J12" s="38">
        <v>12</v>
      </c>
      <c r="K12" s="55" t="s">
        <v>33</v>
      </c>
      <c r="L12" s="56" t="s">
        <v>34</v>
      </c>
      <c r="M12" s="38">
        <v>1</v>
      </c>
      <c r="N12" s="38">
        <v>12</v>
      </c>
      <c r="O12" s="57">
        <v>15.752</v>
      </c>
      <c r="P12" s="57">
        <v>12.752</v>
      </c>
      <c r="Q12" s="57">
        <v>5.252</v>
      </c>
      <c r="R12" s="57">
        <v>400.1008</v>
      </c>
      <c r="S12" s="57">
        <v>323.9008</v>
      </c>
      <c r="T12" s="57">
        <v>133.4008</v>
      </c>
      <c r="U12" s="57">
        <v>2.927</v>
      </c>
      <c r="V12" s="59">
        <v>6.45292274</v>
      </c>
      <c r="W12" s="59">
        <v>0.610513098962963</v>
      </c>
      <c r="X12" s="59">
        <v>7.32615718755556</v>
      </c>
      <c r="Y12" s="61">
        <v>45889</v>
      </c>
      <c r="Z12" s="62" t="s">
        <v>35</v>
      </c>
    </row>
    <row r="13" customHeight="1" spans="1:26">
      <c r="A13" s="40" t="s">
        <v>76</v>
      </c>
      <c r="B13" s="41" t="s">
        <v>76</v>
      </c>
      <c r="C13" s="45">
        <v>968781159</v>
      </c>
      <c r="D13" s="42" t="s">
        <v>77</v>
      </c>
      <c r="E13" s="43" t="s">
        <v>78</v>
      </c>
      <c r="F13" s="43" t="s">
        <v>79</v>
      </c>
      <c r="G13" s="43" t="s">
        <v>47</v>
      </c>
      <c r="H13" s="44" t="s">
        <v>80</v>
      </c>
      <c r="I13" s="54" t="s">
        <v>32</v>
      </c>
      <c r="J13" s="38">
        <v>3</v>
      </c>
      <c r="K13" s="55" t="s">
        <v>33</v>
      </c>
      <c r="L13" s="56" t="s">
        <v>34</v>
      </c>
      <c r="M13" s="38">
        <v>1</v>
      </c>
      <c r="N13" s="38">
        <v>3</v>
      </c>
      <c r="O13" s="57">
        <v>18.8976</v>
      </c>
      <c r="P13" s="57">
        <v>13.7795</v>
      </c>
      <c r="Q13" s="57">
        <v>10.6299</v>
      </c>
      <c r="R13" s="57">
        <v>479.99904</v>
      </c>
      <c r="S13" s="57">
        <v>349.9993</v>
      </c>
      <c r="T13" s="57">
        <v>269.99946</v>
      </c>
      <c r="U13" s="57">
        <v>5.44</v>
      </c>
      <c r="V13" s="59">
        <v>11.9931328</v>
      </c>
      <c r="W13" s="59">
        <v>1.60186367126625</v>
      </c>
      <c r="X13" s="59">
        <v>4.80559101379875</v>
      </c>
      <c r="Y13" s="61">
        <v>45889</v>
      </c>
      <c r="Z13" s="62" t="s">
        <v>35</v>
      </c>
    </row>
    <row r="14" customHeight="1" spans="1:26">
      <c r="A14" s="40" t="s">
        <v>81</v>
      </c>
      <c r="B14" s="41" t="s">
        <v>81</v>
      </c>
      <c r="C14" s="45">
        <v>42399335</v>
      </c>
      <c r="D14" s="42" t="s">
        <v>82</v>
      </c>
      <c r="E14" s="43" t="s">
        <v>83</v>
      </c>
      <c r="F14" s="43" t="s">
        <v>29</v>
      </c>
      <c r="G14" s="43" t="s">
        <v>47</v>
      </c>
      <c r="H14" s="44" t="s">
        <v>31</v>
      </c>
      <c r="I14" s="54" t="s">
        <v>32</v>
      </c>
      <c r="J14" s="38">
        <v>19</v>
      </c>
      <c r="K14" s="55" t="s">
        <v>33</v>
      </c>
      <c r="L14" s="56" t="s">
        <v>34</v>
      </c>
      <c r="M14" s="38">
        <v>1</v>
      </c>
      <c r="N14" s="38">
        <v>19</v>
      </c>
      <c r="O14" s="57">
        <v>19.2913</v>
      </c>
      <c r="P14" s="57">
        <v>14.1732</v>
      </c>
      <c r="Q14" s="57">
        <v>11.0236</v>
      </c>
      <c r="R14" s="57">
        <v>489.99902</v>
      </c>
      <c r="S14" s="57">
        <v>359.99928</v>
      </c>
      <c r="T14" s="57">
        <v>279.99944</v>
      </c>
      <c r="U14" s="57">
        <v>5.3</v>
      </c>
      <c r="V14" s="59">
        <v>11.684486</v>
      </c>
      <c r="W14" s="59">
        <v>1.74425155315658</v>
      </c>
      <c r="X14" s="59">
        <v>33.1407795099751</v>
      </c>
      <c r="Y14" s="61">
        <v>45889</v>
      </c>
      <c r="Z14" s="62" t="s">
        <v>35</v>
      </c>
    </row>
    <row r="15" customHeight="1" spans="1:26">
      <c r="A15" s="40" t="s">
        <v>84</v>
      </c>
      <c r="B15" s="41" t="s">
        <v>84</v>
      </c>
      <c r="C15" s="41">
        <v>755303450</v>
      </c>
      <c r="D15" s="42" t="s">
        <v>85</v>
      </c>
      <c r="E15" s="41" t="s">
        <v>86</v>
      </c>
      <c r="F15" s="41" t="s">
        <v>87</v>
      </c>
      <c r="G15" s="41" t="s">
        <v>88</v>
      </c>
      <c r="H15" s="44" t="s">
        <v>31</v>
      </c>
      <c r="I15" s="54" t="s">
        <v>32</v>
      </c>
      <c r="J15" s="38">
        <v>12</v>
      </c>
      <c r="K15" s="55" t="s">
        <v>33</v>
      </c>
      <c r="L15" s="56" t="s">
        <v>34</v>
      </c>
      <c r="M15" s="38">
        <v>4</v>
      </c>
      <c r="N15" s="38">
        <v>3</v>
      </c>
      <c r="O15" s="57">
        <v>16.93</v>
      </c>
      <c r="P15" s="57">
        <v>12.2</v>
      </c>
      <c r="Q15" s="57">
        <v>9.06</v>
      </c>
      <c r="R15" s="57">
        <v>430.022</v>
      </c>
      <c r="S15" s="57">
        <v>309.88</v>
      </c>
      <c r="T15" s="57">
        <v>230.124</v>
      </c>
      <c r="U15" s="57">
        <v>4.75</v>
      </c>
      <c r="V15" s="59">
        <v>10.471945</v>
      </c>
      <c r="W15" s="59">
        <v>1.08293215277778</v>
      </c>
      <c r="X15" s="59">
        <v>3.24879645833333</v>
      </c>
      <c r="Y15" s="61">
        <v>45889</v>
      </c>
      <c r="Z15" s="62" t="s">
        <v>35</v>
      </c>
    </row>
    <row r="16" customHeight="1" spans="1:26">
      <c r="A16" s="40" t="s">
        <v>89</v>
      </c>
      <c r="B16" s="41" t="s">
        <v>89</v>
      </c>
      <c r="C16" s="41">
        <v>5213625837</v>
      </c>
      <c r="D16" s="42" t="s">
        <v>90</v>
      </c>
      <c r="E16" s="41" t="s">
        <v>86</v>
      </c>
      <c r="F16" s="41" t="s">
        <v>91</v>
      </c>
      <c r="G16" s="41" t="s">
        <v>92</v>
      </c>
      <c r="H16" s="44" t="s">
        <v>93</v>
      </c>
      <c r="I16" s="54" t="s">
        <v>32</v>
      </c>
      <c r="J16" s="38">
        <v>40</v>
      </c>
      <c r="K16" s="55" t="s">
        <v>33</v>
      </c>
      <c r="L16" s="56" t="s">
        <v>34</v>
      </c>
      <c r="M16" s="38">
        <v>4</v>
      </c>
      <c r="N16" s="38">
        <v>10</v>
      </c>
      <c r="O16" s="57">
        <v>16.9291</v>
      </c>
      <c r="P16" s="57">
        <v>12.9921</v>
      </c>
      <c r="Q16" s="57">
        <v>12.5984</v>
      </c>
      <c r="R16" s="57">
        <v>429.99914</v>
      </c>
      <c r="S16" s="57">
        <v>329.99934</v>
      </c>
      <c r="T16" s="57">
        <v>319.99936</v>
      </c>
      <c r="U16" s="57">
        <v>9</v>
      </c>
      <c r="V16" s="59">
        <v>19.84158</v>
      </c>
      <c r="W16" s="59">
        <v>1.60355876509828</v>
      </c>
      <c r="X16" s="59">
        <v>16.0355876509828</v>
      </c>
      <c r="Y16" s="61">
        <v>45889</v>
      </c>
      <c r="Z16" s="62" t="s">
        <v>35</v>
      </c>
    </row>
    <row r="17" customHeight="1" spans="1:26">
      <c r="A17" s="40" t="s">
        <v>94</v>
      </c>
      <c r="B17" s="41" t="s">
        <v>94</v>
      </c>
      <c r="C17" s="41">
        <v>45833640</v>
      </c>
      <c r="D17" s="42" t="s">
        <v>95</v>
      </c>
      <c r="E17" s="41" t="s">
        <v>96</v>
      </c>
      <c r="F17" s="41" t="s">
        <v>97</v>
      </c>
      <c r="G17" s="41" t="s">
        <v>98</v>
      </c>
      <c r="H17" s="44" t="s">
        <v>80</v>
      </c>
      <c r="I17" s="54" t="s">
        <v>32</v>
      </c>
      <c r="J17" s="38">
        <v>8</v>
      </c>
      <c r="K17" s="55" t="s">
        <v>33</v>
      </c>
      <c r="L17" s="56" t="s">
        <v>34</v>
      </c>
      <c r="M17" s="38">
        <v>2</v>
      </c>
      <c r="N17" s="38">
        <v>4</v>
      </c>
      <c r="O17" s="57">
        <v>24.0157</v>
      </c>
      <c r="P17" s="57">
        <v>14.5669</v>
      </c>
      <c r="Q17" s="57">
        <v>4.3307</v>
      </c>
      <c r="R17" s="57">
        <v>609.99878</v>
      </c>
      <c r="S17" s="57">
        <v>369.99926</v>
      </c>
      <c r="T17" s="57">
        <v>109.99978</v>
      </c>
      <c r="U17" s="57">
        <v>4</v>
      </c>
      <c r="V17" s="59">
        <v>8.81848</v>
      </c>
      <c r="W17" s="59">
        <v>0.876751970161534</v>
      </c>
      <c r="X17" s="59">
        <v>3.50700788064614</v>
      </c>
      <c r="Y17" s="61">
        <v>45889</v>
      </c>
      <c r="Z17" s="62" t="s">
        <v>35</v>
      </c>
    </row>
    <row r="18" customHeight="1" spans="1:26">
      <c r="A18" s="40" t="s">
        <v>99</v>
      </c>
      <c r="B18" s="41" t="s">
        <v>99</v>
      </c>
      <c r="C18" s="41">
        <v>2640163242</v>
      </c>
      <c r="D18" s="42" t="s">
        <v>100</v>
      </c>
      <c r="E18" s="41" t="s">
        <v>101</v>
      </c>
      <c r="F18" s="41" t="s">
        <v>42</v>
      </c>
      <c r="G18" s="41" t="s">
        <v>102</v>
      </c>
      <c r="H18" s="44" t="s">
        <v>80</v>
      </c>
      <c r="I18" s="54" t="s">
        <v>32</v>
      </c>
      <c r="J18" s="38">
        <v>8</v>
      </c>
      <c r="K18" s="55" t="s">
        <v>33</v>
      </c>
      <c r="L18" s="56" t="s">
        <v>34</v>
      </c>
      <c r="M18" s="38">
        <v>4</v>
      </c>
      <c r="N18" s="38">
        <v>2</v>
      </c>
      <c r="O18" s="57">
        <v>11.811</v>
      </c>
      <c r="P18" s="57">
        <v>9.8425</v>
      </c>
      <c r="Q18" s="57">
        <v>5.5118</v>
      </c>
      <c r="R18" s="57">
        <v>299.9994</v>
      </c>
      <c r="S18" s="57">
        <v>249.9995</v>
      </c>
      <c r="T18" s="57">
        <v>139.99972</v>
      </c>
      <c r="U18" s="57">
        <v>2.4</v>
      </c>
      <c r="V18" s="59">
        <v>5.291088</v>
      </c>
      <c r="W18" s="59">
        <v>0.370801775756076</v>
      </c>
      <c r="X18" s="59">
        <v>0.741603551512153</v>
      </c>
      <c r="Y18" s="61">
        <v>45889</v>
      </c>
      <c r="Z18" s="62" t="s">
        <v>35</v>
      </c>
    </row>
    <row r="19" customHeight="1" spans="1:26">
      <c r="A19" s="40" t="s">
        <v>103</v>
      </c>
      <c r="B19" s="41" t="s">
        <v>103</v>
      </c>
      <c r="C19" s="41">
        <v>42351388</v>
      </c>
      <c r="D19" s="42" t="s">
        <v>104</v>
      </c>
      <c r="E19" s="41" t="s">
        <v>105</v>
      </c>
      <c r="F19" s="41" t="s">
        <v>106</v>
      </c>
      <c r="G19" s="41" t="s">
        <v>102</v>
      </c>
      <c r="H19" s="44" t="s">
        <v>31</v>
      </c>
      <c r="I19" s="54" t="s">
        <v>32</v>
      </c>
      <c r="J19" s="38">
        <v>8</v>
      </c>
      <c r="K19" s="55" t="s">
        <v>33</v>
      </c>
      <c r="L19" s="56" t="s">
        <v>34</v>
      </c>
      <c r="M19" s="38">
        <v>4</v>
      </c>
      <c r="N19" s="38">
        <v>2</v>
      </c>
      <c r="O19" s="57">
        <v>12.5984</v>
      </c>
      <c r="P19" s="57">
        <v>10.2362</v>
      </c>
      <c r="Q19" s="57">
        <v>5.5118</v>
      </c>
      <c r="R19" s="57">
        <v>319.99936</v>
      </c>
      <c r="S19" s="57">
        <v>259.99948</v>
      </c>
      <c r="T19" s="57">
        <v>139.99972</v>
      </c>
      <c r="U19" s="57">
        <v>3.2</v>
      </c>
      <c r="V19" s="59">
        <v>7.054784</v>
      </c>
      <c r="W19" s="59">
        <v>0.411342769905407</v>
      </c>
      <c r="X19" s="59">
        <v>0.822685539810815</v>
      </c>
      <c r="Y19" s="61">
        <v>45889</v>
      </c>
      <c r="Z19" s="62" t="s">
        <v>35</v>
      </c>
    </row>
    <row r="20" customHeight="1" spans="1:26">
      <c r="A20" s="40" t="s">
        <v>107</v>
      </c>
      <c r="B20" s="41" t="s">
        <v>107</v>
      </c>
      <c r="C20" s="41">
        <v>5533368572</v>
      </c>
      <c r="D20" s="42" t="s">
        <v>108</v>
      </c>
      <c r="E20" s="41" t="s">
        <v>109</v>
      </c>
      <c r="F20" s="41" t="s">
        <v>110</v>
      </c>
      <c r="G20" s="41" t="s">
        <v>102</v>
      </c>
      <c r="H20" s="44" t="s">
        <v>31</v>
      </c>
      <c r="I20" s="54" t="s">
        <v>32</v>
      </c>
      <c r="J20" s="38">
        <v>8</v>
      </c>
      <c r="K20" s="55" t="s">
        <v>33</v>
      </c>
      <c r="L20" s="56" t="s">
        <v>34</v>
      </c>
      <c r="M20" s="38">
        <v>4</v>
      </c>
      <c r="N20" s="38">
        <v>2</v>
      </c>
      <c r="O20" s="57">
        <v>11.4173</v>
      </c>
      <c r="P20" s="57">
        <v>9.0551</v>
      </c>
      <c r="Q20" s="57">
        <v>4.7244</v>
      </c>
      <c r="R20" s="57">
        <v>289.99942</v>
      </c>
      <c r="S20" s="57">
        <v>229.99954</v>
      </c>
      <c r="T20" s="57">
        <v>119.99976</v>
      </c>
      <c r="U20" s="57">
        <v>1.94</v>
      </c>
      <c r="V20" s="59">
        <v>4.2769628</v>
      </c>
      <c r="W20" s="59">
        <v>0.282656896490632</v>
      </c>
      <c r="X20" s="59">
        <v>0.565313792981264</v>
      </c>
      <c r="Y20" s="61">
        <v>45889</v>
      </c>
      <c r="Z20" s="62" t="s">
        <v>35</v>
      </c>
    </row>
    <row r="21" customHeight="1" spans="1:26">
      <c r="A21" s="46" t="s">
        <v>111</v>
      </c>
      <c r="B21" s="47" t="s">
        <v>111</v>
      </c>
      <c r="C21" s="47">
        <v>55123652</v>
      </c>
      <c r="D21" s="48" t="s">
        <v>112</v>
      </c>
      <c r="E21" s="47" t="s">
        <v>113</v>
      </c>
      <c r="F21" s="47" t="s">
        <v>114</v>
      </c>
      <c r="G21" s="47" t="s">
        <v>115</v>
      </c>
      <c r="H21" s="39" t="s">
        <v>93</v>
      </c>
      <c r="I21" s="54" t="s">
        <v>32</v>
      </c>
      <c r="J21" s="38">
        <v>2</v>
      </c>
      <c r="K21" s="55" t="s">
        <v>33</v>
      </c>
      <c r="L21" s="56" t="s">
        <v>34</v>
      </c>
      <c r="M21" s="38">
        <v>1</v>
      </c>
      <c r="N21" s="38">
        <v>2</v>
      </c>
      <c r="O21" s="57">
        <v>14.1693</v>
      </c>
      <c r="P21" s="57">
        <v>10.6299</v>
      </c>
      <c r="Q21" s="57">
        <v>8.2717</v>
      </c>
      <c r="R21" s="57">
        <v>359.90022</v>
      </c>
      <c r="S21" s="57">
        <v>269.99946</v>
      </c>
      <c r="T21" s="57">
        <v>210.10118</v>
      </c>
      <c r="U21" s="57">
        <v>3.1418</v>
      </c>
      <c r="V21" s="59">
        <v>6.926475116</v>
      </c>
      <c r="W21" s="59">
        <v>0.72098895424214</v>
      </c>
      <c r="X21" s="59">
        <v>1.44197790848428</v>
      </c>
      <c r="Y21" s="61">
        <v>45889</v>
      </c>
      <c r="Z21" s="62" t="s">
        <v>35</v>
      </c>
    </row>
    <row r="22" customHeight="1" spans="21:21">
      <c r="U22" s="57"/>
    </row>
  </sheetData>
  <autoFilter xmlns:etc="http://www.wps.cn/officeDocument/2017/etCustomData" ref="A1:AA1" etc:filterBottomFollowUsedRange="0">
    <extLst/>
  </autoFilter>
  <conditionalFormatting sqref="D7">
    <cfRule type="duplicateValues" dxfId="0" priority="5"/>
    <cfRule type="duplicateValues" dxfId="0" priority="6"/>
  </conditionalFormatting>
  <conditionalFormatting sqref="A2:A21">
    <cfRule type="duplicateValues" dxfId="0" priority="12"/>
    <cfRule type="duplicateValues" dxfId="0" priority="13"/>
    <cfRule type="duplicateValues" dxfId="1" priority="14"/>
  </conditionalFormatting>
  <conditionalFormatting sqref="B2:B21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1" priority="19"/>
  </conditionalFormatting>
  <conditionalFormatting sqref="C2:C21">
    <cfRule type="duplicateValues" dxfId="0" priority="10"/>
    <cfRule type="duplicateValues" dxfId="1" priority="11"/>
  </conditionalFormatting>
  <conditionalFormatting sqref="D2:D6">
    <cfRule type="duplicateValues" dxfId="0" priority="8"/>
    <cfRule type="duplicateValues" dxfId="0" priority="9"/>
  </conditionalFormatting>
  <conditionalFormatting sqref="D8:D14">
    <cfRule type="containsText" dxfId="2" priority="7" operator="between" text="no ">
      <formula>NOT(ISERROR(SEARCH("no ",D8)))</formula>
    </cfRule>
  </conditionalFormatting>
  <conditionalFormatting sqref="D15:D21">
    <cfRule type="containsText" dxfId="2" priority="2" operator="between" text="no ">
      <formula>NOT(ISERROR(SEARCH("no ",D15)))</formula>
    </cfRule>
    <cfRule type="containsText" dxfId="2" priority="3" operator="between" text="no ">
      <formula>NOT(ISERROR(SEARCH("no ",D15)))</formula>
    </cfRule>
    <cfRule type="containsText" dxfId="2" priority="4" operator="between" text="no ">
      <formula>NOT(ISERROR(SEARCH("no ",D15)))</formula>
    </cfRule>
  </conditionalFormatting>
  <conditionalFormatting sqref="H15:H21">
    <cfRule type="containsText" dxfId="2" priority="1" operator="between" text="C">
      <formula>NOT(ISERROR(SEARCH("C",H15)))</formula>
    </cfRule>
  </conditionalFormatting>
  <conditionalFormatting sqref="B1 B22:B1048576">
    <cfRule type="duplicateValues" dxfId="1" priority="37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3"/>
  <sheetViews>
    <sheetView workbookViewId="0">
      <selection activeCell="B23" sqref="B23"/>
    </sheetView>
  </sheetViews>
  <sheetFormatPr defaultColWidth="10" defaultRowHeight="16.5" customHeight="1"/>
  <cols>
    <col min="1" max="1" width="29.8769230769231" customWidth="1"/>
    <col min="2" max="2" width="11.5"/>
    <col min="3" max="3" width="10.6153846153846"/>
    <col min="11" max="11" width="10.7538461538462" customWidth="1"/>
  </cols>
  <sheetData>
    <row r="1" customHeight="1" spans="1:11">
      <c r="A1" s="1" t="s">
        <v>116</v>
      </c>
      <c r="B1" s="2"/>
      <c r="C1" s="3"/>
      <c r="D1" s="3"/>
      <c r="E1" s="3"/>
      <c r="F1" s="3"/>
      <c r="G1" s="3"/>
      <c r="H1" s="3"/>
      <c r="I1" s="3"/>
      <c r="J1" s="3" t="s">
        <v>117</v>
      </c>
      <c r="K1" s="3" t="s">
        <v>118</v>
      </c>
    </row>
    <row r="2" customHeight="1" spans="1:11">
      <c r="A2" s="4"/>
      <c r="B2" s="5"/>
      <c r="C2" s="3"/>
      <c r="D2" s="3"/>
      <c r="E2" s="3"/>
      <c r="F2" s="3"/>
      <c r="G2" s="3"/>
      <c r="H2" s="3"/>
      <c r="I2" s="3"/>
      <c r="J2" s="3" t="s">
        <v>119</v>
      </c>
      <c r="K2" s="3">
        <v>9123737778</v>
      </c>
    </row>
    <row r="3" customHeight="1" spans="1:11">
      <c r="A3" s="6" t="s">
        <v>120</v>
      </c>
      <c r="B3" s="5">
        <v>4</v>
      </c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6" t="s">
        <v>121</v>
      </c>
      <c r="B4" s="5">
        <v>162</v>
      </c>
      <c r="C4" s="3"/>
      <c r="D4" s="3"/>
      <c r="E4" s="3"/>
      <c r="F4" s="3"/>
      <c r="G4" s="3"/>
      <c r="H4" s="3"/>
      <c r="I4" s="3"/>
      <c r="J4" s="3" t="s">
        <v>122</v>
      </c>
      <c r="K4" s="3" t="s">
        <v>123</v>
      </c>
    </row>
    <row r="5" customHeight="1" spans="1:11">
      <c r="A5" s="7" t="s">
        <v>124</v>
      </c>
      <c r="B5" s="8">
        <v>0</v>
      </c>
      <c r="C5" s="3"/>
      <c r="D5" s="3"/>
      <c r="E5" s="3"/>
      <c r="F5" s="3"/>
      <c r="G5" s="3"/>
      <c r="H5" s="3"/>
      <c r="I5" s="3"/>
      <c r="J5" s="3" t="s">
        <v>125</v>
      </c>
      <c r="K5" s="34" t="s">
        <v>126</v>
      </c>
    </row>
    <row r="6" customHeight="1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customHeight="1" spans="1:11">
      <c r="A9" s="9" t="s">
        <v>127</v>
      </c>
      <c r="B9" s="10"/>
      <c r="C9" s="10" t="s">
        <v>128</v>
      </c>
      <c r="D9" s="10" t="s">
        <v>129</v>
      </c>
      <c r="E9" s="10" t="s">
        <v>130</v>
      </c>
      <c r="F9" s="11" t="s">
        <v>131</v>
      </c>
      <c r="G9" s="3"/>
      <c r="H9" s="3"/>
      <c r="I9" s="3"/>
      <c r="J9" s="3"/>
      <c r="K9" s="3"/>
    </row>
    <row r="10" customHeight="1" spans="1:11">
      <c r="A10" s="12" t="s">
        <v>132</v>
      </c>
      <c r="B10" s="13"/>
      <c r="C10" s="14">
        <v>618.99</v>
      </c>
      <c r="D10" s="15">
        <v>1</v>
      </c>
      <c r="E10" s="16">
        <f t="shared" ref="E10:E13" si="0">C10*D10</f>
        <v>618.99</v>
      </c>
      <c r="F10" s="17" t="s">
        <v>133</v>
      </c>
      <c r="G10" s="3"/>
      <c r="H10" s="3"/>
      <c r="I10" s="3"/>
      <c r="J10" s="3"/>
      <c r="K10" s="3"/>
    </row>
    <row r="11" customHeight="1" spans="1:11">
      <c r="A11" s="12" t="s">
        <v>132</v>
      </c>
      <c r="B11" s="13"/>
      <c r="C11" s="14">
        <v>560.92</v>
      </c>
      <c r="D11" s="15">
        <v>1</v>
      </c>
      <c r="E11" s="16">
        <f t="shared" si="0"/>
        <v>560.92</v>
      </c>
      <c r="F11" s="17" t="s">
        <v>133</v>
      </c>
      <c r="G11" s="3"/>
      <c r="H11" s="3"/>
      <c r="I11" s="3"/>
      <c r="J11" s="3"/>
      <c r="K11" s="3"/>
    </row>
    <row r="12" customHeight="1" spans="1:11">
      <c r="A12" s="18" t="s">
        <v>132</v>
      </c>
      <c r="B12" s="13"/>
      <c r="C12" s="14">
        <v>547.22</v>
      </c>
      <c r="D12" s="15">
        <v>1</v>
      </c>
      <c r="E12" s="13">
        <f t="shared" si="0"/>
        <v>547.22</v>
      </c>
      <c r="F12" s="19" t="s">
        <v>133</v>
      </c>
      <c r="G12" s="3"/>
      <c r="H12" s="3"/>
      <c r="I12" s="3"/>
      <c r="J12" s="3"/>
      <c r="K12" s="3"/>
    </row>
    <row r="13" customHeight="1" spans="1:11">
      <c r="A13" s="20" t="s">
        <v>132</v>
      </c>
      <c r="B13" s="21"/>
      <c r="C13" s="22">
        <v>446.82</v>
      </c>
      <c r="D13" s="23">
        <v>1</v>
      </c>
      <c r="E13" s="21">
        <f t="shared" si="0"/>
        <v>446.82</v>
      </c>
      <c r="F13" s="24" t="s">
        <v>133</v>
      </c>
      <c r="G13" s="3"/>
      <c r="H13" s="3"/>
      <c r="I13" s="3"/>
      <c r="J13" s="3"/>
      <c r="K13" s="3"/>
    </row>
    <row r="14" customHeight="1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customHeight="1" spans="1:11">
      <c r="A15" s="25" t="s">
        <v>134</v>
      </c>
      <c r="B15" s="26">
        <v>45883</v>
      </c>
      <c r="C15" s="3"/>
      <c r="D15" s="3"/>
      <c r="E15" s="3"/>
      <c r="F15" s="3"/>
      <c r="G15" s="3"/>
      <c r="H15" s="3"/>
      <c r="I15" s="3"/>
      <c r="J15" s="3"/>
      <c r="K15" s="3"/>
    </row>
    <row r="16" customHeight="1" spans="1:11">
      <c r="A16" s="27" t="s">
        <v>135</v>
      </c>
      <c r="B16" s="28">
        <v>200</v>
      </c>
      <c r="C16" s="3"/>
      <c r="D16" s="3"/>
      <c r="E16" s="3"/>
      <c r="F16" s="3"/>
      <c r="G16" s="3"/>
      <c r="H16" s="3"/>
      <c r="I16" s="3"/>
      <c r="J16" s="3"/>
      <c r="K16" s="3"/>
    </row>
    <row r="17" customHeight="1" spans="1:11">
      <c r="A17" s="27" t="s">
        <v>136</v>
      </c>
      <c r="B17" s="28">
        <f>223*80</f>
        <v>17840</v>
      </c>
      <c r="C17" s="3"/>
      <c r="D17" s="3"/>
      <c r="E17" s="3"/>
      <c r="F17" s="3"/>
      <c r="G17" s="3"/>
      <c r="H17" s="3"/>
      <c r="I17" s="3"/>
      <c r="J17" s="3"/>
      <c r="K17" s="3"/>
    </row>
    <row r="18" customHeight="1" spans="1:11">
      <c r="A18" s="29" t="s">
        <v>137</v>
      </c>
      <c r="B18" s="30">
        <f>B3</f>
        <v>4</v>
      </c>
      <c r="C18" s="3"/>
      <c r="D18" s="3"/>
      <c r="E18" s="3"/>
      <c r="F18" s="3"/>
      <c r="G18" s="3"/>
      <c r="H18" s="3"/>
      <c r="I18" s="3"/>
      <c r="J18" s="3"/>
      <c r="K18" s="3"/>
    </row>
    <row r="19" customHeight="1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customHeight="1" spans="1:11">
      <c r="A20" s="3" t="s">
        <v>138</v>
      </c>
      <c r="B20" s="31"/>
      <c r="C20" s="3"/>
      <c r="D20" s="3"/>
      <c r="E20" s="3"/>
      <c r="F20" s="3"/>
      <c r="G20" s="3"/>
      <c r="H20" s="3"/>
      <c r="I20" s="3"/>
      <c r="J20" s="3"/>
      <c r="K20" s="3"/>
    </row>
    <row r="21" customHeight="1" spans="1:11">
      <c r="A21" s="3" t="s">
        <v>139</v>
      </c>
      <c r="B21" s="31">
        <v>233.43</v>
      </c>
      <c r="C21" s="3"/>
      <c r="D21" s="3"/>
      <c r="E21" s="3"/>
      <c r="F21" s="3"/>
      <c r="G21" s="3"/>
      <c r="H21" s="3"/>
      <c r="I21" s="3"/>
      <c r="J21" s="3"/>
      <c r="K21" s="3"/>
    </row>
    <row r="22" ht="41.25" customHeight="1" spans="1:11">
      <c r="A22" s="32" t="s">
        <v>140</v>
      </c>
      <c r="B22" s="31">
        <v>274.86</v>
      </c>
      <c r="C22" s="3"/>
      <c r="D22" s="3"/>
      <c r="E22" s="3"/>
      <c r="F22" s="3"/>
      <c r="G22" s="3"/>
      <c r="H22" s="3"/>
      <c r="I22" s="3"/>
      <c r="J22" s="3"/>
      <c r="K22" s="3"/>
    </row>
    <row r="23" customHeight="1" spans="1:11">
      <c r="A23" s="3"/>
      <c r="B23" s="33">
        <f>(B21+B22+B20)/SUM(Sheet1!J:J)</f>
        <v>2.27932735426009</v>
      </c>
      <c r="C23" s="3"/>
      <c r="D23" s="3"/>
      <c r="E23" s="3"/>
      <c r="F23" s="3"/>
      <c r="G23" s="3"/>
      <c r="H23" s="3"/>
      <c r="I23" s="3"/>
      <c r="J23" s="3"/>
      <c r="K23" s="3"/>
    </row>
  </sheetData>
  <hyperlinks>
    <hyperlink ref="K5" r:id="rId1" display="sav.ship@jlahome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inbound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2025-08-07T06:21:43Z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</Properties>
</file>