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<sst xmlns="http://schemas.openxmlformats.org/spreadsheetml/2006/main" count="86" uniqueCount="86">
  <si>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</si>
  <si>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</si>
  <si>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</si>
  <si>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01/01/2025</t>
  </si>
  <si>
    <t>End Date:</t>
  </si>
  <si>
    <t>07/31/2025</t>
  </si>
  <si>
    <t>Report Run Date:</t>
  </si>
  <si>
    <t>08/04/2025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</si>
  <si>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</si>
  <si>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</si>
  <si>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</si>
  <si>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</si>
  <si>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</si>
  <si>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</si>
  <si>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</si>
  <si>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</si>
  <si>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</si>
  <si>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</si>
  <si>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</si>
  <si>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NRTPORT</t>
  </si>
  <si>
    <t>ASHFURNDS</t>
  </si>
  <si>
    <t>HDDS</t>
  </si>
  <si>
    <t>BLK01</t>
  </si>
  <si>
    <t>DESINC</t>
  </si>
  <si>
    <t>MACY</t>
  </si>
  <si>
    <t>KIRKLANDDS</t>
  </si>
  <si>
    <t>COSTCO01</t>
  </si>
  <si>
    <t>ZOLA</t>
  </si>
  <si>
    <t>WALMARTDS</t>
  </si>
  <si>
    <t>FINGERHUTDS</t>
  </si>
  <si>
    <t>AMERSIGNDS</t>
  </si>
  <si>
    <t>ROOMECOM</t>
  </si>
  <si>
    <t>HSNDS</t>
  </si>
  <si>
    <t>HOUZZ</t>
  </si>
  <si>
    <t>LAMPDS</t>
  </si>
  <si>
    <t>HHGLOBALTTS</t>
  </si>
  <si>
    <t>DLCROSCILL</t>
  </si>
  <si>
    <t>AAFESDS</t>
  </si>
  <si>
    <t>DLBRAND</t>
  </si>
  <si>
    <t>WM.COM</t>
  </si>
  <si>
    <t>BEALLSDS</t>
  </si>
  <si>
    <t>LOWESDS</t>
  </si>
  <si>
    <t>NORDSTRACKDS</t>
  </si>
  <si>
    <t>BLOOM02</t>
  </si>
  <si>
    <t>CHEWYDS</t>
  </si>
  <si>
    <t>AMAZONDI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</si>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</sst>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1097378</v>
      </c>
      <c r="C5" s="11">
        <f>=ROUNDDOWN(28.9418119192862,0)</f>
      </c>
      <c r="D5" s="11">
        <v>442247</v>
      </c>
      <c r="E5" s="12">
        <v>0.9142</v>
      </c>
      <c r="F5" s="11"/>
      <c r="G5" s="11">
        <f>=ROUNDDOWN({0},0)</f>
      </c>
      <c r="H5" s="11"/>
      <c r="I5" s="12">
        <v>0.0771</v>
      </c>
      <c r="J5" s="11">
        <v>817651</v>
      </c>
      <c r="K5" s="13">
        <v>40514064.42</v>
      </c>
      <c r="L5" s="11">
        <v>2446</v>
      </c>
      <c r="M5" s="14">
        <v>16563.4</v>
      </c>
      <c r="N5" s="11">
        <v>1038491</v>
      </c>
      <c r="O5" s="13">
        <v>52824860.8</v>
      </c>
      <c r="P5" s="11">
        <v>2035</v>
      </c>
      <c r="Q5" s="14">
        <v>25958.16</v>
      </c>
      <c r="R5" s="12">
        <v>-0.2127</v>
      </c>
      <c r="S5" s="12">
        <v>-0.233</v>
      </c>
      <c r="T5" s="12">
        <v>0.202</v>
      </c>
      <c r="U5" s="12">
        <v>-0.3619</v>
      </c>
      <c r="V5" s="11">
        <v>224037</v>
      </c>
      <c r="W5" s="13">
        <v>11446130.6</v>
      </c>
      <c r="X5" s="11">
        <v>2138</v>
      </c>
      <c r="Y5" s="11">
        <v>303985</v>
      </c>
      <c r="Z5" s="13">
        <v>15776378.57</v>
      </c>
      <c r="AA5" s="11">
        <v>1647</v>
      </c>
      <c r="AB5" s="12">
        <v>-0.263</v>
      </c>
      <c r="AC5" s="12">
        <v>-0.2745</v>
      </c>
      <c r="AD5" s="11">
        <v>79500</v>
      </c>
      <c r="AE5" s="13">
        <v>4850264.99</v>
      </c>
      <c r="AF5" s="11">
        <v>2119</v>
      </c>
      <c r="AG5" s="11">
        <v>97467</v>
      </c>
      <c r="AH5" s="13">
        <v>4733082.21</v>
      </c>
      <c r="AI5" s="11">
        <v>1766</v>
      </c>
      <c r="AJ5" s="12">
        <v>-0.1843</v>
      </c>
      <c r="AK5" s="12">
        <v>0.0248</v>
      </c>
      <c r="AL5" s="11">
        <v>131091</v>
      </c>
      <c r="AM5" s="13">
        <v>5369401.68</v>
      </c>
      <c r="AN5" s="11">
        <v>2097</v>
      </c>
      <c r="AO5" s="11">
        <v>139475</v>
      </c>
      <c r="AP5" s="13">
        <v>5707767.2</v>
      </c>
      <c r="AQ5" s="11">
        <v>1787</v>
      </c>
      <c r="AR5" s="12">
        <v>-0.0601</v>
      </c>
      <c r="AS5" s="12">
        <v>-0.0593</v>
      </c>
      <c r="AT5" s="11">
        <v>74677</v>
      </c>
      <c r="AU5" s="13">
        <v>4001144.76</v>
      </c>
      <c r="AV5" s="11">
        <v>1944</v>
      </c>
      <c r="AW5" s="11">
        <v>102338</v>
      </c>
      <c r="AX5" s="13">
        <v>5502217.26</v>
      </c>
      <c r="AY5" s="11">
        <v>1561</v>
      </c>
      <c r="AZ5" s="12">
        <v>-0.2703</v>
      </c>
      <c r="BA5" s="12">
        <v>-0.2728</v>
      </c>
      <c r="BB5" s="11">
        <v>45772</v>
      </c>
      <c r="BC5" s="13">
        <v>3348381.64</v>
      </c>
      <c r="BD5" s="11">
        <v>1838</v>
      </c>
      <c r="BE5" s="11">
        <v>93959</v>
      </c>
      <c r="BF5" s="13">
        <v>6766711.17</v>
      </c>
      <c r="BG5" s="11">
        <v>1808</v>
      </c>
      <c r="BH5" s="12">
        <v>-0.5129</v>
      </c>
      <c r="BI5" s="12">
        <v>-0.5052</v>
      </c>
      <c r="BJ5" s="11">
        <v>27514</v>
      </c>
      <c r="BK5" s="13">
        <v>1835007.17</v>
      </c>
      <c r="BL5" s="11">
        <v>2126</v>
      </c>
      <c r="BM5" s="11">
        <v>29257</v>
      </c>
      <c r="BN5" s="13">
        <v>1824874.63</v>
      </c>
      <c r="BO5" s="11">
        <v>1643</v>
      </c>
      <c r="BP5" s="12">
        <v>-0.0596</v>
      </c>
      <c r="BQ5" s="12">
        <v>0.0056</v>
      </c>
      <c r="BR5" s="11">
        <v>36509</v>
      </c>
      <c r="BS5" s="13">
        <v>1599322.31</v>
      </c>
      <c r="BT5" s="11">
        <v>1213</v>
      </c>
      <c r="BU5" s="11">
        <v>71244</v>
      </c>
      <c r="BV5" s="13">
        <v>3736338.85</v>
      </c>
      <c r="BW5" s="11">
        <v>1577</v>
      </c>
      <c r="BX5" s="12">
        <v>-0.4875</v>
      </c>
      <c r="BY5" s="12">
        <v>-0.572</v>
      </c>
      <c r="BZ5" s="11">
        <v>48084</v>
      </c>
      <c r="CA5" s="13">
        <v>2318504.94</v>
      </c>
      <c r="CB5" s="11">
        <v>1883</v>
      </c>
      <c r="CC5" s="11">
        <v>59729</v>
      </c>
      <c r="CD5" s="13">
        <v>3115003.17</v>
      </c>
      <c r="CE5" s="11">
        <v>1692</v>
      </c>
      <c r="CF5" s="12">
        <v>-0.195</v>
      </c>
      <c r="CG5" s="12">
        <v>-0.2557</v>
      </c>
      <c r="CH5" s="11">
        <v>53756</v>
      </c>
      <c r="CI5" s="13">
        <v>2364057.89</v>
      </c>
      <c r="CJ5" s="11">
        <v>2112</v>
      </c>
      <c r="CK5" s="11">
        <v>20826</v>
      </c>
      <c r="CL5" s="13">
        <v>1020605.57</v>
      </c>
      <c r="CM5" s="11">
        <v>1663</v>
      </c>
      <c r="CN5" s="12">
        <v>1.5812</v>
      </c>
      <c r="CO5" s="12">
        <v>1.3163</v>
      </c>
      <c r="CP5" s="11">
        <v>4875</v>
      </c>
      <c r="CQ5" s="13">
        <v>283657.56</v>
      </c>
      <c r="CR5" s="11">
        <v>597</v>
      </c>
      <c r="CS5" s="11">
        <v>2058</v>
      </c>
      <c r="CT5" s="13">
        <v>114413.46</v>
      </c>
      <c r="CU5" s="11">
        <v>867</v>
      </c>
      <c r="CV5" s="12">
        <v>1.3688</v>
      </c>
      <c r="CW5" s="12">
        <v>1.4792</v>
      </c>
      <c r="CX5" s="11">
        <v>5829</v>
      </c>
      <c r="CY5" s="13">
        <v>275256.18</v>
      </c>
      <c r="CZ5" s="11">
        <v>1499</v>
      </c>
      <c r="DA5" s="11">
        <v>4405</v>
      </c>
      <c r="DB5" s="13">
        <v>177809.23</v>
      </c>
      <c r="DC5" s="11">
        <v>468</v>
      </c>
      <c r="DD5" s="12">
        <v>0.3233</v>
      </c>
      <c r="DE5" s="12">
        <v>0.548</v>
      </c>
      <c r="DF5" s="11">
        <v>10885</v>
      </c>
      <c r="DG5" s="13">
        <v>611537.33</v>
      </c>
      <c r="DH5" s="11">
        <v>1499</v>
      </c>
      <c r="DI5" s="11">
        <v>13157</v>
      </c>
      <c r="DJ5" s="13">
        <v>796116.82</v>
      </c>
      <c r="DK5" s="11">
        <v>1657</v>
      </c>
      <c r="DL5" s="12">
        <v>-0.1727</v>
      </c>
      <c r="DM5" s="12">
        <v>-0.2318</v>
      </c>
      <c r="DN5" s="11">
        <v>9191</v>
      </c>
      <c r="DO5" s="13">
        <v>531249.98</v>
      </c>
      <c r="DP5" s="11">
        <v>2205</v>
      </c>
      <c r="DQ5" s="11">
        <v>12172</v>
      </c>
      <c r="DR5" s="13">
        <v>689384.58</v>
      </c>
      <c r="DS5" s="11">
        <v>1898</v>
      </c>
      <c r="DT5" s="12">
        <v>-0.2449</v>
      </c>
      <c r="DU5" s="12">
        <v>-0.2294</v>
      </c>
      <c r="DV5" s="11">
        <v>39376</v>
      </c>
      <c r="DW5" s="13">
        <v>675312.7</v>
      </c>
      <c r="DX5" s="11"/>
      <c r="DY5" s="11">
        <v>54099</v>
      </c>
      <c r="DZ5" s="13">
        <v>1267269</v>
      </c>
      <c r="EA5" s="11"/>
      <c r="EB5" s="12">
        <v>-0.2721</v>
      </c>
      <c r="EC5" s="12">
        <v>-0.4671</v>
      </c>
      <c r="ED5" s="11">
        <v>1046</v>
      </c>
      <c r="EE5" s="13">
        <v>53747.48</v>
      </c>
      <c r="EF5" s="11">
        <v>294</v>
      </c>
      <c r="EG5" s="11">
        <v>1445</v>
      </c>
      <c r="EH5" s="13">
        <v>77769.39</v>
      </c>
      <c r="EI5" s="11">
        <v>162</v>
      </c>
      <c r="EJ5" s="12">
        <v>-0.2761</v>
      </c>
      <c r="EK5" s="12">
        <v>-0.3089</v>
      </c>
      <c r="EL5" s="11"/>
      <c r="EM5" s="13"/>
      <c r="EN5" s="11"/>
      <c r="EO5" s="11"/>
      <c r="EP5" s="13"/>
      <c r="EQ5" s="11"/>
      <c r="ER5" s="12"/>
      <c r="ES5" s="12"/>
      <c r="ET5" s="11">
        <v>441</v>
      </c>
      <c r="EU5" s="13">
        <v>28879.32</v>
      </c>
      <c r="EV5" s="11">
        <v>192</v>
      </c>
      <c r="EW5" s="11">
        <v>660</v>
      </c>
      <c r="EX5" s="13">
        <v>42378.3</v>
      </c>
      <c r="EY5" s="11">
        <v>259</v>
      </c>
      <c r="EZ5" s="12">
        <v>-0.3318</v>
      </c>
      <c r="FA5" s="12">
        <v>-0.3185</v>
      </c>
      <c r="FB5" s="11">
        <v>7159</v>
      </c>
      <c r="FC5" s="13">
        <v>199087.84</v>
      </c>
      <c r="FD5" s="11">
        <v>63</v>
      </c>
      <c r="FE5" s="11">
        <v>16472</v>
      </c>
      <c r="FF5" s="13">
        <v>544096.04</v>
      </c>
      <c r="FG5" s="11">
        <v>331</v>
      </c>
      <c r="FH5" s="12">
        <v>-0.5654</v>
      </c>
      <c r="FI5" s="12">
        <v>-0.6341</v>
      </c>
      <c r="FJ5" s="11">
        <v>2141</v>
      </c>
      <c r="FK5" s="13">
        <v>136142.88</v>
      </c>
      <c r="FL5" s="11">
        <v>279</v>
      </c>
      <c r="FM5" s="11">
        <v>5520</v>
      </c>
      <c r="FN5" s="13">
        <v>360391.12</v>
      </c>
      <c r="FO5" s="11">
        <v>280</v>
      </c>
      <c r="FP5" s="12">
        <v>-0.6121</v>
      </c>
      <c r="FQ5" s="12">
        <v>-0.6222</v>
      </c>
      <c r="FR5" s="11">
        <v>450</v>
      </c>
      <c r="FS5" s="13">
        <v>36689.35</v>
      </c>
      <c r="FT5" s="11">
        <v>374</v>
      </c>
      <c r="FU5" s="11">
        <v>820</v>
      </c>
      <c r="FV5" s="13">
        <v>62881.81</v>
      </c>
      <c r="FW5" s="11">
        <v>305</v>
      </c>
      <c r="FX5" s="12">
        <v>-0.4512</v>
      </c>
      <c r="FY5" s="12">
        <v>-0.4165</v>
      </c>
      <c r="FZ5" s="11">
        <v>780</v>
      </c>
      <c r="GA5" s="13">
        <v>47640.21</v>
      </c>
      <c r="GB5" s="11">
        <v>569</v>
      </c>
      <c r="GC5" s="11">
        <v>1239</v>
      </c>
      <c r="GD5" s="13">
        <v>83258.23</v>
      </c>
      <c r="GE5" s="11">
        <v>462</v>
      </c>
      <c r="GF5" s="12">
        <v>-0.3705</v>
      </c>
      <c r="GG5" s="12">
        <v>-0.4278</v>
      </c>
      <c r="GH5" s="11">
        <v>1598</v>
      </c>
      <c r="GI5" s="13">
        <v>95293.3</v>
      </c>
      <c r="GJ5" s="11">
        <v>793</v>
      </c>
      <c r="GK5" s="11">
        <v>1512</v>
      </c>
      <c r="GL5" s="13">
        <v>93738.85</v>
      </c>
      <c r="GM5" s="11">
        <v>538</v>
      </c>
      <c r="GN5" s="12">
        <v>0.0569</v>
      </c>
      <c r="GO5" s="12">
        <v>0.0166</v>
      </c>
      <c r="GP5" s="11">
        <v>196</v>
      </c>
      <c r="GQ5" s="13">
        <v>14306.74</v>
      </c>
      <c r="GR5" s="11">
        <v>1360</v>
      </c>
      <c r="GS5" s="11">
        <v>257</v>
      </c>
      <c r="GT5" s="13">
        <v>18189.66</v>
      </c>
      <c r="GU5" s="11">
        <v>1334</v>
      </c>
      <c r="GV5" s="12">
        <v>-0.2374</v>
      </c>
      <c r="GW5" s="12">
        <v>-0.2135</v>
      </c>
      <c r="GX5" s="11">
        <v>110</v>
      </c>
      <c r="GY5" s="13">
        <v>11148.58</v>
      </c>
      <c r="GZ5" s="11">
        <v>178</v>
      </c>
      <c r="HA5" s="11">
        <v>92</v>
      </c>
      <c r="HB5" s="13">
        <v>7963.71</v>
      </c>
      <c r="HC5" s="11">
        <v>187</v>
      </c>
      <c r="HD5" s="12">
        <v>0.1957</v>
      </c>
      <c r="HE5" s="12">
        <v>0.3999</v>
      </c>
      <c r="HF5" s="11">
        <v>4473</v>
      </c>
      <c r="HG5" s="13">
        <v>115942.82</v>
      </c>
      <c r="HH5" s="11">
        <v>1221</v>
      </c>
      <c r="HI5" s="11"/>
      <c r="HJ5" s="13"/>
      <c r="HK5" s="11">
        <v>264</v>
      </c>
      <c r="HL5" s="12"/>
      <c r="HM5" s="12"/>
      <c r="HN5" s="11">
        <v>641</v>
      </c>
      <c r="HO5" s="13">
        <v>91316.9</v>
      </c>
      <c r="HP5" s="11">
        <v>56</v>
      </c>
      <c r="HQ5" s="11">
        <v>188</v>
      </c>
      <c r="HR5" s="13">
        <v>37513.64</v>
      </c>
      <c r="HS5" s="11">
        <v>72</v>
      </c>
      <c r="HT5" s="12">
        <v>2.4096</v>
      </c>
      <c r="HU5" s="12">
        <v>1.4342</v>
      </c>
      <c r="HV5" s="11">
        <v>372</v>
      </c>
      <c r="HW5" s="13">
        <v>24495.16</v>
      </c>
      <c r="HX5" s="11">
        <v>429</v>
      </c>
      <c r="HY5" s="11">
        <v>236</v>
      </c>
      <c r="HZ5" s="13">
        <v>14535.99</v>
      </c>
      <c r="IA5" s="11">
        <v>366</v>
      </c>
      <c r="IB5" s="12">
        <v>0.5763</v>
      </c>
      <c r="IC5" s="12">
        <v>0.6851</v>
      </c>
      <c r="ID5" s="11">
        <v>1130</v>
      </c>
      <c r="IE5" s="13">
        <v>44111.25</v>
      </c>
      <c r="IF5" s="11">
        <v>1951</v>
      </c>
      <c r="IG5" s="11"/>
      <c r="IH5" s="13"/>
      <c r="II5" s="11"/>
      <c r="IJ5" s="12"/>
      <c r="IK5" s="12"/>
      <c r="IL5" s="11">
        <v>3375</v>
      </c>
      <c r="IM5" s="13">
        <v>48402.51</v>
      </c>
      <c r="IN5" s="11"/>
      <c r="IO5" s="11">
        <v>2762</v>
      </c>
      <c r="IP5" s="13">
        <v>82334.98</v>
      </c>
      <c r="IQ5" s="11"/>
      <c r="IR5" s="12">
        <v>0.2219</v>
      </c>
      <c r="IS5" s="12">
        <v>-0.4121</v>
      </c>
      <c r="IT5" s="11">
        <v>372</v>
      </c>
      <c r="IU5" s="13">
        <v>22620.8</v>
      </c>
      <c r="IV5" s="11">
        <v>964</v>
      </c>
      <c r="IW5" s="11">
        <v>1111</v>
      </c>
      <c r="IX5" s="13">
        <v>62188.69</v>
      </c>
      <c r="IY5" s="11">
        <v>614</v>
      </c>
      <c r="IZ5" s="12">
        <v>-0.6652</v>
      </c>
      <c r="JA5" s="12">
        <v>-0.6363</v>
      </c>
      <c r="JB5" s="11">
        <v>152</v>
      </c>
      <c r="JC5" s="13">
        <v>7480.91</v>
      </c>
      <c r="JD5" s="11">
        <v>41</v>
      </c>
      <c r="JE5" s="11">
        <v>55</v>
      </c>
      <c r="JF5" s="13">
        <v>3430.13</v>
      </c>
      <c r="JG5" s="11">
        <v>56</v>
      </c>
      <c r="JH5" s="12">
        <v>1.7636</v>
      </c>
      <c r="JI5" s="12">
        <v>1.1809</v>
      </c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>
        <v>17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>
        <v>2119</v>
      </c>
      <c r="KI5" s="13">
        <v>27528.64</v>
      </c>
      <c r="KJ5" s="11"/>
      <c r="KK5" s="11"/>
      <c r="KL5" s="13"/>
      <c r="KM5" s="11"/>
      <c r="KN5" s="12"/>
      <c r="KO5" s="12"/>
      <c r="KP5" s="11"/>
      <c r="KQ5" s="13"/>
      <c r="KR5" s="11"/>
      <c r="KS5" s="11">
        <v>1951</v>
      </c>
      <c r="KT5" s="13">
        <v>106218.54</v>
      </c>
      <c r="KU5" s="11">
        <v>242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19824</v>
      </c>
      <c r="C6" s="11">
        <f>=ROUNDDOWN(43.6844424856765,0)</f>
      </c>
      <c r="D6" s="11">
        <v>10380</v>
      </c>
      <c r="E6" s="12">
        <v>0.2918</v>
      </c>
      <c r="F6" s="11"/>
      <c r="G6" s="11">
        <f>=ROUNDDOWN({0},0)</f>
      </c>
      <c r="H6" s="11"/>
      <c r="I6" s="12"/>
      <c r="J6" s="11">
        <v>6064</v>
      </c>
      <c r="K6" s="13">
        <v>96019.69</v>
      </c>
      <c r="L6" s="11">
        <v>69</v>
      </c>
      <c r="M6" s="14">
        <v>1391.59</v>
      </c>
      <c r="N6" s="11">
        <v>28335</v>
      </c>
      <c r="O6" s="13">
        <v>309265.06</v>
      </c>
      <c r="P6" s="11">
        <v>578</v>
      </c>
      <c r="Q6" s="14">
        <v>535.06</v>
      </c>
      <c r="R6" s="12">
        <v>-0.786</v>
      </c>
      <c r="S6" s="12">
        <v>-0.6895</v>
      </c>
      <c r="T6" s="12">
        <v>-0.8806</v>
      </c>
      <c r="U6" s="12">
        <v>1.6008</v>
      </c>
      <c r="V6" s="11">
        <v>271</v>
      </c>
      <c r="W6" s="13">
        <v>4565.51</v>
      </c>
      <c r="X6" s="11">
        <v>61</v>
      </c>
      <c r="Y6" s="11">
        <v>533</v>
      </c>
      <c r="Z6" s="13">
        <v>9217.29</v>
      </c>
      <c r="AA6" s="11">
        <v>295</v>
      </c>
      <c r="AB6" s="12">
        <v>-0.4916</v>
      </c>
      <c r="AC6" s="12">
        <v>-0.5047</v>
      </c>
      <c r="AD6" s="11">
        <v>124</v>
      </c>
      <c r="AE6" s="13">
        <v>2774.64</v>
      </c>
      <c r="AF6" s="11">
        <v>53</v>
      </c>
      <c r="AG6" s="11">
        <v>35</v>
      </c>
      <c r="AH6" s="13">
        <v>689.18</v>
      </c>
      <c r="AI6" s="11">
        <v>74</v>
      </c>
      <c r="AJ6" s="12">
        <v>2.5429</v>
      </c>
      <c r="AK6" s="12">
        <v>3.026</v>
      </c>
      <c r="AL6" s="11">
        <v>1254</v>
      </c>
      <c r="AM6" s="13">
        <v>25523.82</v>
      </c>
      <c r="AN6" s="11">
        <v>29</v>
      </c>
      <c r="AO6" s="11">
        <v>3</v>
      </c>
      <c r="AP6" s="13">
        <v>53.04</v>
      </c>
      <c r="AQ6" s="11">
        <v>8</v>
      </c>
      <c r="AR6" s="12">
        <v>417</v>
      </c>
      <c r="AS6" s="12">
        <v>480.2183</v>
      </c>
      <c r="AT6" s="11">
        <v>3021</v>
      </c>
      <c r="AU6" s="13">
        <v>39438.52</v>
      </c>
      <c r="AV6" s="11">
        <v>69</v>
      </c>
      <c r="AW6" s="11">
        <v>16685</v>
      </c>
      <c r="AX6" s="13">
        <v>213147.01</v>
      </c>
      <c r="AY6" s="11">
        <v>578</v>
      </c>
      <c r="AZ6" s="12">
        <v>-0.8189</v>
      </c>
      <c r="BA6" s="12">
        <v>-0.815</v>
      </c>
      <c r="BB6" s="11">
        <v>53</v>
      </c>
      <c r="BC6" s="13">
        <v>1007.58</v>
      </c>
      <c r="BD6" s="11"/>
      <c r="BE6" s="11">
        <v>121</v>
      </c>
      <c r="BF6" s="13">
        <v>2183.15</v>
      </c>
      <c r="BG6" s="11">
        <v>74</v>
      </c>
      <c r="BH6" s="12">
        <v>-0.562</v>
      </c>
      <c r="BI6" s="12">
        <v>-0.5385</v>
      </c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1208</v>
      </c>
      <c r="CA6" s="13">
        <v>20293.48</v>
      </c>
      <c r="CB6" s="11">
        <v>29</v>
      </c>
      <c r="CC6" s="11">
        <v>230</v>
      </c>
      <c r="CD6" s="13">
        <v>3223.93</v>
      </c>
      <c r="CE6" s="11">
        <v>63</v>
      </c>
      <c r="CF6" s="12">
        <v>4.2522</v>
      </c>
      <c r="CG6" s="12">
        <v>5.2946</v>
      </c>
      <c r="CH6" s="11"/>
      <c r="CI6" s="13"/>
      <c r="CJ6" s="11">
        <v>47</v>
      </c>
      <c r="CK6" s="11">
        <v>5</v>
      </c>
      <c r="CL6" s="13">
        <v>129.96</v>
      </c>
      <c r="CM6" s="11">
        <v>129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63</v>
      </c>
      <c r="DA6" s="11"/>
      <c r="DB6" s="13"/>
      <c r="DC6" s="11">
        <v>15</v>
      </c>
      <c r="DD6" s="12"/>
      <c r="DE6" s="12"/>
      <c r="DF6" s="11">
        <v>117</v>
      </c>
      <c r="DG6" s="13">
        <v>2136.28</v>
      </c>
      <c r="DH6" s="11">
        <v>47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/>
      <c r="DW6" s="13"/>
      <c r="DX6" s="11"/>
      <c r="DY6" s="11">
        <v>10712</v>
      </c>
      <c r="DZ6" s="13">
        <v>80473.5</v>
      </c>
      <c r="EA6" s="11"/>
      <c r="EB6" s="12"/>
      <c r="EC6" s="12"/>
      <c r="ED6" s="11">
        <v>12</v>
      </c>
      <c r="EE6" s="13">
        <v>191.86</v>
      </c>
      <c r="EF6" s="11">
        <v>8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>
        <v>11</v>
      </c>
      <c r="FF6" s="13">
        <v>148</v>
      </c>
      <c r="FG6" s="11">
        <v>13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1</v>
      </c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65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4</v>
      </c>
      <c r="IU6" s="13">
        <v>88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20174</v>
      </c>
      <c r="C7" s="11">
        <f>=ROUNDDOWN(18.9944449675172,0)</f>
      </c>
      <c r="D7" s="11">
        <v>3158</v>
      </c>
      <c r="E7" s="12">
        <v>0.8608</v>
      </c>
      <c r="F7" s="11"/>
      <c r="G7" s="11">
        <f>=ROUNDDOWN({0},0)</f>
      </c>
      <c r="H7" s="11"/>
      <c r="I7" s="12"/>
      <c r="J7" s="11">
        <v>32128</v>
      </c>
      <c r="K7" s="13">
        <v>1740938.39</v>
      </c>
      <c r="L7" s="11">
        <v>125</v>
      </c>
      <c r="M7" s="14">
        <v>13927.51</v>
      </c>
      <c r="N7" s="11">
        <v>42692</v>
      </c>
      <c r="O7" s="13">
        <v>2303444.65</v>
      </c>
      <c r="P7" s="11">
        <v>171</v>
      </c>
      <c r="Q7" s="14">
        <v>13470.44</v>
      </c>
      <c r="R7" s="12">
        <v>-0.2474</v>
      </c>
      <c r="S7" s="12">
        <v>-0.2442</v>
      </c>
      <c r="T7" s="12">
        <v>-0.269</v>
      </c>
      <c r="U7" s="12">
        <v>0.0339</v>
      </c>
      <c r="V7" s="11">
        <v>8121</v>
      </c>
      <c r="W7" s="13">
        <v>505649.27</v>
      </c>
      <c r="X7" s="11">
        <v>112</v>
      </c>
      <c r="Y7" s="11">
        <v>10468</v>
      </c>
      <c r="Z7" s="13">
        <v>624630</v>
      </c>
      <c r="AA7" s="11">
        <v>155</v>
      </c>
      <c r="AB7" s="12">
        <v>-0.2242</v>
      </c>
      <c r="AC7" s="12">
        <v>-0.1905</v>
      </c>
      <c r="AD7" s="11">
        <v>10135</v>
      </c>
      <c r="AE7" s="13">
        <v>543138.87</v>
      </c>
      <c r="AF7" s="11">
        <v>124</v>
      </c>
      <c r="AG7" s="11">
        <v>9918</v>
      </c>
      <c r="AH7" s="13">
        <v>504884.02</v>
      </c>
      <c r="AI7" s="11">
        <v>169</v>
      </c>
      <c r="AJ7" s="12">
        <v>0.0219</v>
      </c>
      <c r="AK7" s="12">
        <v>0.0758</v>
      </c>
      <c r="AL7" s="11">
        <v>2401</v>
      </c>
      <c r="AM7" s="13">
        <v>71688.04</v>
      </c>
      <c r="AN7" s="11">
        <v>119</v>
      </c>
      <c r="AO7" s="11">
        <v>3777</v>
      </c>
      <c r="AP7" s="13">
        <v>168808.93</v>
      </c>
      <c r="AQ7" s="11">
        <v>170</v>
      </c>
      <c r="AR7" s="12">
        <v>-0.3643</v>
      </c>
      <c r="AS7" s="12">
        <v>-0.5753</v>
      </c>
      <c r="AT7" s="11">
        <v>654</v>
      </c>
      <c r="AU7" s="13">
        <v>27924.83</v>
      </c>
      <c r="AV7" s="11">
        <v>106</v>
      </c>
      <c r="AW7" s="11">
        <v>628</v>
      </c>
      <c r="AX7" s="13">
        <v>27449.13</v>
      </c>
      <c r="AY7" s="11">
        <v>146</v>
      </c>
      <c r="AZ7" s="12">
        <v>0.0414</v>
      </c>
      <c r="BA7" s="12">
        <v>0.0173</v>
      </c>
      <c r="BB7" s="11">
        <v>851</v>
      </c>
      <c r="BC7" s="13">
        <v>57272.45</v>
      </c>
      <c r="BD7" s="11">
        <v>105</v>
      </c>
      <c r="BE7" s="11">
        <v>1588</v>
      </c>
      <c r="BF7" s="13">
        <v>103786.95</v>
      </c>
      <c r="BG7" s="11">
        <v>170</v>
      </c>
      <c r="BH7" s="12">
        <v>-0.4641</v>
      </c>
      <c r="BI7" s="12">
        <v>-0.4482</v>
      </c>
      <c r="BJ7" s="11">
        <v>2871</v>
      </c>
      <c r="BK7" s="13">
        <v>152626.69</v>
      </c>
      <c r="BL7" s="11">
        <v>125</v>
      </c>
      <c r="BM7" s="11">
        <v>4532</v>
      </c>
      <c r="BN7" s="13">
        <v>252810.93</v>
      </c>
      <c r="BO7" s="11">
        <v>171</v>
      </c>
      <c r="BP7" s="12">
        <v>-0.3665</v>
      </c>
      <c r="BQ7" s="12">
        <v>-0.3963</v>
      </c>
      <c r="BR7" s="11">
        <v>1878</v>
      </c>
      <c r="BS7" s="13">
        <v>104205.63</v>
      </c>
      <c r="BT7" s="11">
        <v>93</v>
      </c>
      <c r="BU7" s="11">
        <v>2700</v>
      </c>
      <c r="BV7" s="13">
        <v>149583.14</v>
      </c>
      <c r="BW7" s="11">
        <v>155</v>
      </c>
      <c r="BX7" s="12">
        <v>-0.3044</v>
      </c>
      <c r="BY7" s="12">
        <v>-0.3034</v>
      </c>
      <c r="BZ7" s="11">
        <v>645</v>
      </c>
      <c r="CA7" s="13">
        <v>23901.4</v>
      </c>
      <c r="CB7" s="11">
        <v>73</v>
      </c>
      <c r="CC7" s="11">
        <v>745</v>
      </c>
      <c r="CD7" s="13">
        <v>37788.46</v>
      </c>
      <c r="CE7" s="11">
        <v>61</v>
      </c>
      <c r="CF7" s="12">
        <v>-0.1342</v>
      </c>
      <c r="CG7" s="12">
        <v>-0.3675</v>
      </c>
      <c r="CH7" s="11">
        <v>28</v>
      </c>
      <c r="CI7" s="13">
        <v>2744.66</v>
      </c>
      <c r="CJ7" s="11">
        <v>107</v>
      </c>
      <c r="CK7" s="11">
        <v>145</v>
      </c>
      <c r="CL7" s="13">
        <v>10454.13</v>
      </c>
      <c r="CM7" s="11">
        <v>153</v>
      </c>
      <c r="CN7" s="12">
        <v>-0.8069</v>
      </c>
      <c r="CO7" s="12">
        <v>-0.7375</v>
      </c>
      <c r="CP7" s="11">
        <v>316</v>
      </c>
      <c r="CQ7" s="13">
        <v>16945.57</v>
      </c>
      <c r="CR7" s="11">
        <v>81</v>
      </c>
      <c r="CS7" s="11">
        <v>604</v>
      </c>
      <c r="CT7" s="13">
        <v>25401.86</v>
      </c>
      <c r="CU7" s="11">
        <v>103</v>
      </c>
      <c r="CV7" s="12">
        <v>-0.4768</v>
      </c>
      <c r="CW7" s="12">
        <v>-0.3329</v>
      </c>
      <c r="CX7" s="11">
        <v>632</v>
      </c>
      <c r="CY7" s="13">
        <v>41873.21</v>
      </c>
      <c r="CZ7" s="11">
        <v>123</v>
      </c>
      <c r="DA7" s="11">
        <v>227</v>
      </c>
      <c r="DB7" s="13">
        <v>20773.94</v>
      </c>
      <c r="DC7" s="11">
        <v>79</v>
      </c>
      <c r="DD7" s="12">
        <v>1.7841</v>
      </c>
      <c r="DE7" s="12">
        <v>1.0157</v>
      </c>
      <c r="DF7" s="11">
        <v>135</v>
      </c>
      <c r="DG7" s="13">
        <v>5823.29</v>
      </c>
      <c r="DH7" s="11">
        <v>39</v>
      </c>
      <c r="DI7" s="11">
        <v>227</v>
      </c>
      <c r="DJ7" s="13">
        <v>9562.67</v>
      </c>
      <c r="DK7" s="11">
        <v>111</v>
      </c>
      <c r="DL7" s="12">
        <v>-0.4053</v>
      </c>
      <c r="DM7" s="12">
        <v>-0.391</v>
      </c>
      <c r="DN7" s="11">
        <v>77</v>
      </c>
      <c r="DO7" s="13">
        <v>5772.17</v>
      </c>
      <c r="DP7" s="11">
        <v>125</v>
      </c>
      <c r="DQ7" s="11">
        <v>579</v>
      </c>
      <c r="DR7" s="13">
        <v>39973.71</v>
      </c>
      <c r="DS7" s="11">
        <v>171</v>
      </c>
      <c r="DT7" s="12">
        <v>-0.867</v>
      </c>
      <c r="DU7" s="12">
        <v>-0.8556</v>
      </c>
      <c r="DV7" s="11"/>
      <c r="DW7" s="13"/>
      <c r="DX7" s="11"/>
      <c r="DY7" s="11"/>
      <c r="DZ7" s="13"/>
      <c r="EA7" s="11"/>
      <c r="EB7" s="12"/>
      <c r="EC7" s="12"/>
      <c r="ED7" s="11">
        <v>1491</v>
      </c>
      <c r="EE7" s="13">
        <v>82257.87</v>
      </c>
      <c r="EF7" s="11">
        <v>48</v>
      </c>
      <c r="EG7" s="11">
        <v>4204</v>
      </c>
      <c r="EH7" s="13">
        <v>208440.6</v>
      </c>
      <c r="EI7" s="11">
        <v>109</v>
      </c>
      <c r="EJ7" s="12">
        <v>-0.6453</v>
      </c>
      <c r="EK7" s="12">
        <v>-0.6054</v>
      </c>
      <c r="EL7" s="11"/>
      <c r="EM7" s="13"/>
      <c r="EN7" s="11"/>
      <c r="EO7" s="11"/>
      <c r="EP7" s="13"/>
      <c r="EQ7" s="11"/>
      <c r="ER7" s="12"/>
      <c r="ES7" s="12"/>
      <c r="ET7" s="11">
        <v>262</v>
      </c>
      <c r="EU7" s="13">
        <v>12415.31</v>
      </c>
      <c r="EV7" s="11">
        <v>46</v>
      </c>
      <c r="EW7" s="11">
        <v>338</v>
      </c>
      <c r="EX7" s="13">
        <v>15498.54</v>
      </c>
      <c r="EY7" s="11">
        <v>51</v>
      </c>
      <c r="EZ7" s="12">
        <v>-0.2249</v>
      </c>
      <c r="FA7" s="12">
        <v>-0.1989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497</v>
      </c>
      <c r="FS7" s="13">
        <v>25812.02</v>
      </c>
      <c r="FT7" s="11">
        <v>81</v>
      </c>
      <c r="FU7" s="11">
        <v>767</v>
      </c>
      <c r="FV7" s="13">
        <v>39863.25</v>
      </c>
      <c r="FW7" s="11">
        <v>95</v>
      </c>
      <c r="FX7" s="12">
        <v>-0.352</v>
      </c>
      <c r="FY7" s="12">
        <v>-0.3525</v>
      </c>
      <c r="FZ7" s="11">
        <v>331</v>
      </c>
      <c r="GA7" s="13">
        <v>15286.54</v>
      </c>
      <c r="GB7" s="11">
        <v>108</v>
      </c>
      <c r="GC7" s="11">
        <v>551</v>
      </c>
      <c r="GD7" s="13">
        <v>28342.99</v>
      </c>
      <c r="GE7" s="11">
        <v>147</v>
      </c>
      <c r="GF7" s="12">
        <v>-0.3993</v>
      </c>
      <c r="GG7" s="12">
        <v>-0.4607</v>
      </c>
      <c r="GH7" s="11">
        <v>2</v>
      </c>
      <c r="GI7" s="13">
        <v>95.98</v>
      </c>
      <c r="GJ7" s="11">
        <v>1</v>
      </c>
      <c r="GK7" s="11">
        <v>3</v>
      </c>
      <c r="GL7" s="13">
        <v>143.97</v>
      </c>
      <c r="GM7" s="11">
        <v>2</v>
      </c>
      <c r="GN7" s="12">
        <v>-0.3333</v>
      </c>
      <c r="GO7" s="12">
        <v>-0.3333</v>
      </c>
      <c r="GP7" s="11">
        <v>75</v>
      </c>
      <c r="GQ7" s="13">
        <v>3742.19</v>
      </c>
      <c r="GR7" s="11">
        <v>94</v>
      </c>
      <c r="GS7" s="11">
        <v>136</v>
      </c>
      <c r="GT7" s="13">
        <v>7296.95</v>
      </c>
      <c r="GU7" s="11">
        <v>131</v>
      </c>
      <c r="GV7" s="12">
        <v>-0.4485</v>
      </c>
      <c r="GW7" s="12">
        <v>-0.4872</v>
      </c>
      <c r="GX7" s="11">
        <v>376</v>
      </c>
      <c r="GY7" s="13">
        <v>26725.94</v>
      </c>
      <c r="GZ7" s="11">
        <v>114</v>
      </c>
      <c r="HA7" s="11">
        <v>337</v>
      </c>
      <c r="HB7" s="13">
        <v>20668.9</v>
      </c>
      <c r="HC7" s="11">
        <v>141</v>
      </c>
      <c r="HD7" s="12">
        <v>0.1157</v>
      </c>
      <c r="HE7" s="12">
        <v>0.2931</v>
      </c>
      <c r="HF7" s="11"/>
      <c r="HG7" s="13"/>
      <c r="HH7" s="11">
        <v>3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146</v>
      </c>
      <c r="IE7" s="13">
        <v>3113.56</v>
      </c>
      <c r="IF7" s="11">
        <v>120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24</v>
      </c>
      <c r="IU7" s="13">
        <v>1345.29</v>
      </c>
      <c r="IV7" s="11">
        <v>21</v>
      </c>
      <c r="IW7" s="11">
        <v>71</v>
      </c>
      <c r="IX7" s="13">
        <v>3451.15</v>
      </c>
      <c r="IY7" s="11">
        <v>28</v>
      </c>
      <c r="IZ7" s="12">
        <v>-0.662</v>
      </c>
      <c r="JA7" s="12">
        <v>-0.6102</v>
      </c>
      <c r="JB7" s="11">
        <v>180</v>
      </c>
      <c r="JC7" s="13">
        <v>10577.61</v>
      </c>
      <c r="JD7" s="11">
        <v>63</v>
      </c>
      <c r="JE7" s="11">
        <v>18</v>
      </c>
      <c r="JF7" s="13">
        <v>973.25</v>
      </c>
      <c r="JG7" s="11">
        <v>13</v>
      </c>
      <c r="JH7" s="12">
        <v>9</v>
      </c>
      <c r="JI7" s="12">
        <v>9.8683</v>
      </c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>
        <v>129</v>
      </c>
      <c r="KT7" s="13">
        <v>2857.18</v>
      </c>
      <c r="KU7" s="11">
        <v>5</v>
      </c>
      <c r="KV7" s="12"/>
      <c r="KW7" s="12"/>
      <c r="KX7" s="11"/>
      <c r="KY7" s="13"/>
      <c r="KZ7" s="11">
        <v>4</v>
      </c>
      <c r="LA7" s="11"/>
      <c r="LB7" s="13"/>
      <c r="LC7" s="11"/>
      <c r="LD7" s="12"/>
      <c r="LE7" s="12"/>
    </row>
    <row r="8">
      <c r="A8" s="10" t="s">
        <v>71</v>
      </c>
      <c r="B8" s="11">
        <v>149002</v>
      </c>
      <c r="C8" s="11">
        <f>=ROUNDDOWN(16.2665938864629,0)</f>
      </c>
      <c r="D8" s="11">
        <v>172501</v>
      </c>
      <c r="E8" s="12">
        <v>0.9755</v>
      </c>
      <c r="F8" s="11"/>
      <c r="G8" s="11">
        <f>=ROUNDDOWN({0},0)</f>
      </c>
      <c r="H8" s="11"/>
      <c r="I8" s="12"/>
      <c r="J8" s="11">
        <v>159732</v>
      </c>
      <c r="K8" s="13">
        <v>4407778.41</v>
      </c>
      <c r="L8" s="11">
        <v>251</v>
      </c>
      <c r="M8" s="14">
        <v>17560.87</v>
      </c>
      <c r="N8" s="11">
        <v>151529</v>
      </c>
      <c r="O8" s="13">
        <v>4293361.7</v>
      </c>
      <c r="P8" s="11">
        <v>294</v>
      </c>
      <c r="Q8" s="14">
        <v>14603.27</v>
      </c>
      <c r="R8" s="12">
        <v>0.0541</v>
      </c>
      <c r="S8" s="12">
        <v>0.0266</v>
      </c>
      <c r="T8" s="12">
        <v>-0.1463</v>
      </c>
      <c r="U8" s="12">
        <v>0.2025</v>
      </c>
      <c r="V8" s="11">
        <v>63441</v>
      </c>
      <c r="W8" s="13">
        <v>1590020.98</v>
      </c>
      <c r="X8" s="11">
        <v>211</v>
      </c>
      <c r="Y8" s="11">
        <v>47111</v>
      </c>
      <c r="Z8" s="13">
        <v>1223150</v>
      </c>
      <c r="AA8" s="11">
        <v>216</v>
      </c>
      <c r="AB8" s="12">
        <v>0.3466</v>
      </c>
      <c r="AC8" s="12">
        <v>0.2999</v>
      </c>
      <c r="AD8" s="11">
        <v>16497</v>
      </c>
      <c r="AE8" s="13">
        <v>442804.33</v>
      </c>
      <c r="AF8" s="11">
        <v>245</v>
      </c>
      <c r="AG8" s="11">
        <v>11481</v>
      </c>
      <c r="AH8" s="13">
        <v>313455.92</v>
      </c>
      <c r="AI8" s="11">
        <v>262</v>
      </c>
      <c r="AJ8" s="12">
        <v>0.4369</v>
      </c>
      <c r="AK8" s="12">
        <v>0.4127</v>
      </c>
      <c r="AL8" s="11">
        <v>21470</v>
      </c>
      <c r="AM8" s="13">
        <v>554590.28</v>
      </c>
      <c r="AN8" s="11">
        <v>242</v>
      </c>
      <c r="AO8" s="11">
        <v>22064</v>
      </c>
      <c r="AP8" s="13">
        <v>572306.04</v>
      </c>
      <c r="AQ8" s="11">
        <v>285</v>
      </c>
      <c r="AR8" s="12">
        <v>-0.0269</v>
      </c>
      <c r="AS8" s="12">
        <v>-0.031</v>
      </c>
      <c r="AT8" s="11">
        <v>13954</v>
      </c>
      <c r="AU8" s="13">
        <v>452575.05</v>
      </c>
      <c r="AV8" s="11">
        <v>237</v>
      </c>
      <c r="AW8" s="11">
        <v>12396</v>
      </c>
      <c r="AX8" s="13">
        <v>395163.77</v>
      </c>
      <c r="AY8" s="11">
        <v>270</v>
      </c>
      <c r="AZ8" s="12">
        <v>0.1257</v>
      </c>
      <c r="BA8" s="12">
        <v>0.1453</v>
      </c>
      <c r="BB8" s="11">
        <v>7099</v>
      </c>
      <c r="BC8" s="13">
        <v>220245.81</v>
      </c>
      <c r="BD8" s="11">
        <v>130</v>
      </c>
      <c r="BE8" s="11">
        <v>13765</v>
      </c>
      <c r="BF8" s="13">
        <v>419324.45</v>
      </c>
      <c r="BG8" s="11">
        <v>287</v>
      </c>
      <c r="BH8" s="12">
        <v>-0.4843</v>
      </c>
      <c r="BI8" s="12">
        <v>-0.4748</v>
      </c>
      <c r="BJ8" s="11">
        <v>5258</v>
      </c>
      <c r="BK8" s="13">
        <v>210218.9</v>
      </c>
      <c r="BL8" s="11">
        <v>245</v>
      </c>
      <c r="BM8" s="11">
        <v>5019</v>
      </c>
      <c r="BN8" s="13">
        <v>201030.06</v>
      </c>
      <c r="BO8" s="11">
        <v>288</v>
      </c>
      <c r="BP8" s="12">
        <v>0.0476</v>
      </c>
      <c r="BQ8" s="12">
        <v>0.0457</v>
      </c>
      <c r="BR8" s="11">
        <v>9239</v>
      </c>
      <c r="BS8" s="13">
        <v>282841.81</v>
      </c>
      <c r="BT8" s="11">
        <v>189</v>
      </c>
      <c r="BU8" s="11">
        <v>18073</v>
      </c>
      <c r="BV8" s="13">
        <v>574203.61</v>
      </c>
      <c r="BW8" s="11">
        <v>269</v>
      </c>
      <c r="BX8" s="12">
        <v>-0.4888</v>
      </c>
      <c r="BY8" s="12">
        <v>-0.5074</v>
      </c>
      <c r="BZ8" s="11">
        <v>9762</v>
      </c>
      <c r="CA8" s="13">
        <v>300971.4</v>
      </c>
      <c r="CB8" s="11">
        <v>199</v>
      </c>
      <c r="CC8" s="11">
        <v>10028</v>
      </c>
      <c r="CD8" s="13">
        <v>268295.21</v>
      </c>
      <c r="CE8" s="11">
        <v>219</v>
      </c>
      <c r="CF8" s="12">
        <v>-0.0265</v>
      </c>
      <c r="CG8" s="12">
        <v>0.1218</v>
      </c>
      <c r="CH8" s="11">
        <v>445</v>
      </c>
      <c r="CI8" s="13">
        <v>24465.97</v>
      </c>
      <c r="CJ8" s="11">
        <v>239</v>
      </c>
      <c r="CK8" s="11">
        <v>1113</v>
      </c>
      <c r="CL8" s="13">
        <v>44255.5</v>
      </c>
      <c r="CM8" s="11">
        <v>278</v>
      </c>
      <c r="CN8" s="12">
        <v>-0.6002</v>
      </c>
      <c r="CO8" s="12">
        <v>-0.4472</v>
      </c>
      <c r="CP8" s="11"/>
      <c r="CQ8" s="13"/>
      <c r="CR8" s="11"/>
      <c r="CS8" s="11"/>
      <c r="CT8" s="13"/>
      <c r="CU8" s="11"/>
      <c r="CV8" s="12"/>
      <c r="CW8" s="12"/>
      <c r="CX8" s="11">
        <v>1499</v>
      </c>
      <c r="CY8" s="13">
        <v>33624.16</v>
      </c>
      <c r="CZ8" s="11">
        <v>97</v>
      </c>
      <c r="DA8" s="11">
        <v>1899</v>
      </c>
      <c r="DB8" s="13">
        <v>38576.71</v>
      </c>
      <c r="DC8" s="11">
        <v>96</v>
      </c>
      <c r="DD8" s="12">
        <v>-0.2106</v>
      </c>
      <c r="DE8" s="12">
        <v>-0.1284</v>
      </c>
      <c r="DF8" s="11">
        <v>2877</v>
      </c>
      <c r="DG8" s="13">
        <v>85182.56</v>
      </c>
      <c r="DH8" s="11">
        <v>197</v>
      </c>
      <c r="DI8" s="11">
        <v>3073</v>
      </c>
      <c r="DJ8" s="13">
        <v>82956.63</v>
      </c>
      <c r="DK8" s="11">
        <v>242</v>
      </c>
      <c r="DL8" s="12">
        <v>-0.0638</v>
      </c>
      <c r="DM8" s="12">
        <v>0.0268</v>
      </c>
      <c r="DN8" s="11">
        <v>720</v>
      </c>
      <c r="DO8" s="13">
        <v>27054.69</v>
      </c>
      <c r="DP8" s="11">
        <v>245</v>
      </c>
      <c r="DQ8" s="11">
        <v>314</v>
      </c>
      <c r="DR8" s="13">
        <v>14363.89</v>
      </c>
      <c r="DS8" s="11">
        <v>291</v>
      </c>
      <c r="DT8" s="12">
        <v>1.293</v>
      </c>
      <c r="DU8" s="12">
        <v>0.8835</v>
      </c>
      <c r="DV8" s="11"/>
      <c r="DW8" s="13"/>
      <c r="DX8" s="11"/>
      <c r="DY8" s="11"/>
      <c r="DZ8" s="13"/>
      <c r="EA8" s="11"/>
      <c r="EB8" s="12"/>
      <c r="EC8" s="12"/>
      <c r="ED8" s="11">
        <v>32</v>
      </c>
      <c r="EE8" s="13">
        <v>680.29</v>
      </c>
      <c r="EF8" s="11">
        <v>5</v>
      </c>
      <c r="EG8" s="11">
        <v>76</v>
      </c>
      <c r="EH8" s="13">
        <v>2787.74</v>
      </c>
      <c r="EI8" s="11">
        <v>2</v>
      </c>
      <c r="EJ8" s="12">
        <v>-0.5789</v>
      </c>
      <c r="EK8" s="12">
        <v>-0.756</v>
      </c>
      <c r="EL8" s="11">
        <v>3890</v>
      </c>
      <c r="EM8" s="13">
        <v>92024.69</v>
      </c>
      <c r="EN8" s="11"/>
      <c r="EO8" s="11">
        <v>1837</v>
      </c>
      <c r="EP8" s="13">
        <v>43697.94</v>
      </c>
      <c r="EQ8" s="11"/>
      <c r="ER8" s="12">
        <v>1.1176</v>
      </c>
      <c r="ES8" s="12">
        <v>1.1059</v>
      </c>
      <c r="ET8" s="11">
        <v>446</v>
      </c>
      <c r="EU8" s="13">
        <v>19720.27</v>
      </c>
      <c r="EV8" s="11">
        <v>65</v>
      </c>
      <c r="EW8" s="11">
        <v>667</v>
      </c>
      <c r="EX8" s="13">
        <v>27742.27</v>
      </c>
      <c r="EY8" s="11">
        <v>80</v>
      </c>
      <c r="EZ8" s="12">
        <v>-0.3313</v>
      </c>
      <c r="FA8" s="12">
        <v>-0.2892</v>
      </c>
      <c r="FB8" s="11">
        <v>1409</v>
      </c>
      <c r="FC8" s="13">
        <v>18512.46</v>
      </c>
      <c r="FD8" s="11">
        <v>50</v>
      </c>
      <c r="FE8" s="11">
        <v>805</v>
      </c>
      <c r="FF8" s="13">
        <v>19929.15</v>
      </c>
      <c r="FG8" s="11">
        <v>116</v>
      </c>
      <c r="FH8" s="12">
        <v>0.7503</v>
      </c>
      <c r="FI8" s="12">
        <v>-0.0711</v>
      </c>
      <c r="FJ8" s="11">
        <v>537</v>
      </c>
      <c r="FK8" s="13">
        <v>12834.09</v>
      </c>
      <c r="FL8" s="11">
        <v>41</v>
      </c>
      <c r="FM8" s="11">
        <v>1104</v>
      </c>
      <c r="FN8" s="13">
        <v>27261.16</v>
      </c>
      <c r="FO8" s="11">
        <v>45</v>
      </c>
      <c r="FP8" s="12">
        <v>-0.5136</v>
      </c>
      <c r="FQ8" s="12">
        <v>-0.5292</v>
      </c>
      <c r="FR8" s="11">
        <v>15</v>
      </c>
      <c r="FS8" s="13">
        <v>619.12</v>
      </c>
      <c r="FT8" s="11">
        <v>2</v>
      </c>
      <c r="FU8" s="11">
        <v>35</v>
      </c>
      <c r="FV8" s="13">
        <v>1435.63</v>
      </c>
      <c r="FW8" s="11">
        <v>2</v>
      </c>
      <c r="FX8" s="12">
        <v>-0.5714</v>
      </c>
      <c r="FY8" s="12">
        <v>-0.5687</v>
      </c>
      <c r="FZ8" s="11"/>
      <c r="GA8" s="13"/>
      <c r="GB8" s="11"/>
      <c r="GC8" s="11"/>
      <c r="GD8" s="13"/>
      <c r="GE8" s="11"/>
      <c r="GF8" s="12"/>
      <c r="GG8" s="12"/>
      <c r="GH8" s="11">
        <v>154</v>
      </c>
      <c r="GI8" s="13">
        <v>8435.88</v>
      </c>
      <c r="GJ8" s="11">
        <v>28</v>
      </c>
      <c r="GK8" s="11">
        <v>78</v>
      </c>
      <c r="GL8" s="13">
        <v>3915.68</v>
      </c>
      <c r="GM8" s="11">
        <v>30</v>
      </c>
      <c r="GN8" s="12">
        <v>0.9744</v>
      </c>
      <c r="GO8" s="12">
        <v>1.1544</v>
      </c>
      <c r="GP8" s="11">
        <v>15</v>
      </c>
      <c r="GQ8" s="13">
        <v>534.81</v>
      </c>
      <c r="GR8" s="11">
        <v>198</v>
      </c>
      <c r="GS8" s="11">
        <v>27</v>
      </c>
      <c r="GT8" s="13">
        <v>1183.05</v>
      </c>
      <c r="GU8" s="11">
        <v>199</v>
      </c>
      <c r="GV8" s="12">
        <v>-0.4444</v>
      </c>
      <c r="GW8" s="12">
        <v>-0.5479</v>
      </c>
      <c r="GX8" s="11"/>
      <c r="GY8" s="13"/>
      <c r="GZ8" s="11"/>
      <c r="HA8" s="11"/>
      <c r="HB8" s="13"/>
      <c r="HC8" s="11"/>
      <c r="HD8" s="12"/>
      <c r="HE8" s="12"/>
      <c r="HF8" s="11">
        <v>295</v>
      </c>
      <c r="HG8" s="13">
        <v>3299.52</v>
      </c>
      <c r="HH8" s="11">
        <v>126</v>
      </c>
      <c r="HI8" s="11"/>
      <c r="HJ8" s="13"/>
      <c r="HK8" s="11">
        <v>79</v>
      </c>
      <c r="HL8" s="12"/>
      <c r="HM8" s="12"/>
      <c r="HN8" s="11">
        <v>34</v>
      </c>
      <c r="HO8" s="13">
        <v>2512.39</v>
      </c>
      <c r="HP8" s="11">
        <v>5</v>
      </c>
      <c r="HQ8" s="11">
        <v>12</v>
      </c>
      <c r="HR8" s="13">
        <v>1300.38</v>
      </c>
      <c r="HS8" s="11">
        <v>5</v>
      </c>
      <c r="HT8" s="12">
        <v>1.8333</v>
      </c>
      <c r="HU8" s="12">
        <v>0.932</v>
      </c>
      <c r="HV8" s="11">
        <v>428</v>
      </c>
      <c r="HW8" s="13">
        <v>18012.04</v>
      </c>
      <c r="HX8" s="11">
        <v>59</v>
      </c>
      <c r="HY8" s="11">
        <v>96</v>
      </c>
      <c r="HZ8" s="13">
        <v>4159.12</v>
      </c>
      <c r="IA8" s="11">
        <v>66</v>
      </c>
      <c r="IB8" s="12">
        <v>3.4583</v>
      </c>
      <c r="IC8" s="12">
        <v>3.3307</v>
      </c>
      <c r="ID8" s="11">
        <v>138</v>
      </c>
      <c r="IE8" s="13">
        <v>3697.74</v>
      </c>
      <c r="IF8" s="11">
        <v>212</v>
      </c>
      <c r="IG8" s="11"/>
      <c r="IH8" s="13"/>
      <c r="II8" s="11"/>
      <c r="IJ8" s="12"/>
      <c r="IK8" s="12"/>
      <c r="IL8" s="11">
        <v>18</v>
      </c>
      <c r="IM8" s="13">
        <v>423.18</v>
      </c>
      <c r="IN8" s="11"/>
      <c r="IO8" s="11"/>
      <c r="IP8" s="13"/>
      <c r="IQ8" s="11"/>
      <c r="IR8" s="12"/>
      <c r="IS8" s="12"/>
      <c r="IT8" s="11">
        <v>60</v>
      </c>
      <c r="IU8" s="13">
        <v>1875.99</v>
      </c>
      <c r="IV8" s="11">
        <v>80</v>
      </c>
      <c r="IW8" s="11">
        <v>77</v>
      </c>
      <c r="IX8" s="13">
        <v>2514.48</v>
      </c>
      <c r="IY8" s="11">
        <v>82</v>
      </c>
      <c r="IZ8" s="12">
        <v>-0.2208</v>
      </c>
      <c r="JA8" s="12">
        <v>-0.2539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>
        <v>379</v>
      </c>
      <c r="KT8" s="13">
        <v>10353.31</v>
      </c>
      <c r="KU8" s="11">
        <v>67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313838</v>
      </c>
      <c r="C9" s="11">
        <f>=ROUNDDOWN(35.4491031491438,0)</f>
      </c>
      <c r="D9" s="11">
        <v>252094</v>
      </c>
      <c r="E9" s="12">
        <v>0.9482</v>
      </c>
      <c r="F9" s="11"/>
      <c r="G9" s="11">
        <f>=ROUNDDOWN({0},0)</f>
      </c>
      <c r="H9" s="11"/>
      <c r="I9" s="12"/>
      <c r="J9" s="11">
        <v>243524</v>
      </c>
      <c r="K9" s="13">
        <v>4666613.74</v>
      </c>
      <c r="L9" s="11">
        <v>341</v>
      </c>
      <c r="M9" s="14">
        <v>13685.08</v>
      </c>
      <c r="N9" s="11">
        <v>252042</v>
      </c>
      <c r="O9" s="13">
        <v>4868532.85</v>
      </c>
      <c r="P9" s="11">
        <v>277</v>
      </c>
      <c r="Q9" s="14">
        <v>17575.93</v>
      </c>
      <c r="R9" s="12">
        <v>-0.0338</v>
      </c>
      <c r="S9" s="12">
        <v>-0.0415</v>
      </c>
      <c r="T9" s="12">
        <v>0.231</v>
      </c>
      <c r="U9" s="12">
        <v>-0.2214</v>
      </c>
      <c r="V9" s="11">
        <v>130377</v>
      </c>
      <c r="W9" s="13">
        <v>2452819.17</v>
      </c>
      <c r="X9" s="11">
        <v>333</v>
      </c>
      <c r="Y9" s="11">
        <v>132348</v>
      </c>
      <c r="Z9" s="13">
        <v>2602381.76</v>
      </c>
      <c r="AA9" s="11">
        <v>254</v>
      </c>
      <c r="AB9" s="12">
        <v>-0.0149</v>
      </c>
      <c r="AC9" s="12">
        <v>-0.0575</v>
      </c>
      <c r="AD9" s="11">
        <v>17045</v>
      </c>
      <c r="AE9" s="13">
        <v>308653.11</v>
      </c>
      <c r="AF9" s="11">
        <v>327</v>
      </c>
      <c r="AG9" s="11">
        <v>11929</v>
      </c>
      <c r="AH9" s="13">
        <v>215017.55</v>
      </c>
      <c r="AI9" s="11">
        <v>247</v>
      </c>
      <c r="AJ9" s="12">
        <v>0.4289</v>
      </c>
      <c r="AK9" s="12">
        <v>0.4355</v>
      </c>
      <c r="AL9" s="11">
        <v>23009</v>
      </c>
      <c r="AM9" s="13">
        <v>418224.28</v>
      </c>
      <c r="AN9" s="11">
        <v>299</v>
      </c>
      <c r="AO9" s="11">
        <v>27188</v>
      </c>
      <c r="AP9" s="13">
        <v>480506.52</v>
      </c>
      <c r="AQ9" s="11">
        <v>260</v>
      </c>
      <c r="AR9" s="12">
        <v>-0.1537</v>
      </c>
      <c r="AS9" s="12">
        <v>-0.1296</v>
      </c>
      <c r="AT9" s="11">
        <v>29884</v>
      </c>
      <c r="AU9" s="13">
        <v>601794.16</v>
      </c>
      <c r="AV9" s="11">
        <v>261</v>
      </c>
      <c r="AW9" s="11">
        <v>24848</v>
      </c>
      <c r="AX9" s="13">
        <v>480526.06</v>
      </c>
      <c r="AY9" s="11">
        <v>222</v>
      </c>
      <c r="AZ9" s="12">
        <v>0.2027</v>
      </c>
      <c r="BA9" s="12">
        <v>0.2524</v>
      </c>
      <c r="BB9" s="11">
        <v>12657</v>
      </c>
      <c r="BC9" s="13">
        <v>271450.17</v>
      </c>
      <c r="BD9" s="11">
        <v>195</v>
      </c>
      <c r="BE9" s="11">
        <v>15563</v>
      </c>
      <c r="BF9" s="13">
        <v>319182.37</v>
      </c>
      <c r="BG9" s="11">
        <v>253</v>
      </c>
      <c r="BH9" s="12">
        <v>-0.1867</v>
      </c>
      <c r="BI9" s="12">
        <v>-0.1495</v>
      </c>
      <c r="BJ9" s="11">
        <v>4465</v>
      </c>
      <c r="BK9" s="13">
        <v>95379.38</v>
      </c>
      <c r="BL9" s="11">
        <v>282</v>
      </c>
      <c r="BM9" s="11">
        <v>3198</v>
      </c>
      <c r="BN9" s="13">
        <v>65192.57</v>
      </c>
      <c r="BO9" s="11">
        <v>254</v>
      </c>
      <c r="BP9" s="12">
        <v>0.3962</v>
      </c>
      <c r="BQ9" s="12">
        <v>0.463</v>
      </c>
      <c r="BR9" s="11">
        <v>9563</v>
      </c>
      <c r="BS9" s="13">
        <v>186529</v>
      </c>
      <c r="BT9" s="11">
        <v>137</v>
      </c>
      <c r="BU9" s="11">
        <v>17191</v>
      </c>
      <c r="BV9" s="13">
        <v>340998.04</v>
      </c>
      <c r="BW9" s="11">
        <v>230</v>
      </c>
      <c r="BX9" s="12">
        <v>-0.4437</v>
      </c>
      <c r="BY9" s="12">
        <v>-0.453</v>
      </c>
      <c r="BZ9" s="11">
        <v>9381</v>
      </c>
      <c r="CA9" s="13">
        <v>179311.89</v>
      </c>
      <c r="CB9" s="11">
        <v>198</v>
      </c>
      <c r="CC9" s="11">
        <v>8860</v>
      </c>
      <c r="CD9" s="13">
        <v>164618.61</v>
      </c>
      <c r="CE9" s="11">
        <v>221</v>
      </c>
      <c r="CF9" s="12">
        <v>0.0588</v>
      </c>
      <c r="CG9" s="12">
        <v>0.0893</v>
      </c>
      <c r="CH9" s="11">
        <v>352</v>
      </c>
      <c r="CI9" s="13">
        <v>11303.28</v>
      </c>
      <c r="CJ9" s="11">
        <v>273</v>
      </c>
      <c r="CK9" s="11">
        <v>304</v>
      </c>
      <c r="CL9" s="13">
        <v>10554.51</v>
      </c>
      <c r="CM9" s="11">
        <v>245</v>
      </c>
      <c r="CN9" s="12">
        <v>0.1579</v>
      </c>
      <c r="CO9" s="12">
        <v>0.0709</v>
      </c>
      <c r="CP9" s="11"/>
      <c r="CQ9" s="13"/>
      <c r="CR9" s="11">
        <v>2</v>
      </c>
      <c r="CS9" s="11"/>
      <c r="CT9" s="13"/>
      <c r="CU9" s="11">
        <v>173</v>
      </c>
      <c r="CV9" s="12"/>
      <c r="CW9" s="12"/>
      <c r="CX9" s="11">
        <v>3634</v>
      </c>
      <c r="CY9" s="13">
        <v>72460.27</v>
      </c>
      <c r="CZ9" s="11">
        <v>194</v>
      </c>
      <c r="DA9" s="11">
        <v>2253</v>
      </c>
      <c r="DB9" s="13">
        <v>44773.03</v>
      </c>
      <c r="DC9" s="11">
        <v>225</v>
      </c>
      <c r="DD9" s="12">
        <v>0.613</v>
      </c>
      <c r="DE9" s="12">
        <v>0.6184</v>
      </c>
      <c r="DF9" s="11">
        <v>79</v>
      </c>
      <c r="DG9" s="13">
        <v>1512.17</v>
      </c>
      <c r="DH9" s="11">
        <v>133</v>
      </c>
      <c r="DI9" s="11">
        <v>68</v>
      </c>
      <c r="DJ9" s="13">
        <v>1909.16</v>
      </c>
      <c r="DK9" s="11">
        <v>16</v>
      </c>
      <c r="DL9" s="12">
        <v>0.1618</v>
      </c>
      <c r="DM9" s="12">
        <v>-0.2079</v>
      </c>
      <c r="DN9" s="11">
        <v>293</v>
      </c>
      <c r="DO9" s="13">
        <v>10534.07</v>
      </c>
      <c r="DP9" s="11">
        <v>288</v>
      </c>
      <c r="DQ9" s="11">
        <v>524</v>
      </c>
      <c r="DR9" s="13">
        <v>16853.72</v>
      </c>
      <c r="DS9" s="11">
        <v>263</v>
      </c>
      <c r="DT9" s="12">
        <v>-0.4408</v>
      </c>
      <c r="DU9" s="12">
        <v>-0.375</v>
      </c>
      <c r="DV9" s="11"/>
      <c r="DW9" s="13"/>
      <c r="DX9" s="11"/>
      <c r="DY9" s="11">
        <v>2872</v>
      </c>
      <c r="DZ9" s="13">
        <v>28011.2</v>
      </c>
      <c r="EA9" s="11"/>
      <c r="EB9" s="12"/>
      <c r="EC9" s="12"/>
      <c r="ED9" s="11">
        <v>740</v>
      </c>
      <c r="EE9" s="13">
        <v>14898.54</v>
      </c>
      <c r="EF9" s="11">
        <v>78</v>
      </c>
      <c r="EG9" s="11">
        <v>1821</v>
      </c>
      <c r="EH9" s="13">
        <v>35612.04</v>
      </c>
      <c r="EI9" s="11">
        <v>93</v>
      </c>
      <c r="EJ9" s="12">
        <v>-0.5936</v>
      </c>
      <c r="EK9" s="12">
        <v>-0.5816</v>
      </c>
      <c r="EL9" s="11">
        <v>160</v>
      </c>
      <c r="EM9" s="13">
        <v>3600</v>
      </c>
      <c r="EN9" s="11"/>
      <c r="EO9" s="11">
        <v>839</v>
      </c>
      <c r="EP9" s="13">
        <v>18877.5</v>
      </c>
      <c r="EQ9" s="11"/>
      <c r="ER9" s="12">
        <v>-0.8093</v>
      </c>
      <c r="ES9" s="12">
        <v>-0.8093</v>
      </c>
      <c r="ET9" s="11">
        <v>778</v>
      </c>
      <c r="EU9" s="13">
        <v>16936.69</v>
      </c>
      <c r="EV9" s="11">
        <v>88</v>
      </c>
      <c r="EW9" s="11">
        <v>608</v>
      </c>
      <c r="EX9" s="13">
        <v>13238.55</v>
      </c>
      <c r="EY9" s="11">
        <v>94</v>
      </c>
      <c r="EZ9" s="12">
        <v>0.2796</v>
      </c>
      <c r="FA9" s="12">
        <v>0.2793</v>
      </c>
      <c r="FB9" s="11">
        <v>115</v>
      </c>
      <c r="FC9" s="13">
        <v>1769.67</v>
      </c>
      <c r="FD9" s="11">
        <v>32</v>
      </c>
      <c r="FE9" s="11">
        <v>525</v>
      </c>
      <c r="FF9" s="13">
        <v>8828.17</v>
      </c>
      <c r="FG9" s="11">
        <v>110</v>
      </c>
      <c r="FH9" s="12">
        <v>-0.781</v>
      </c>
      <c r="FI9" s="12">
        <v>-0.7995</v>
      </c>
      <c r="FJ9" s="11">
        <v>182</v>
      </c>
      <c r="FK9" s="13">
        <v>3185.91</v>
      </c>
      <c r="FL9" s="11">
        <v>46</v>
      </c>
      <c r="FM9" s="11">
        <v>526</v>
      </c>
      <c r="FN9" s="13">
        <v>9297.93</v>
      </c>
      <c r="FO9" s="11">
        <v>46</v>
      </c>
      <c r="FP9" s="12">
        <v>-0.654</v>
      </c>
      <c r="FQ9" s="12">
        <v>-0.6574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146</v>
      </c>
      <c r="GI9" s="13">
        <v>2439.93</v>
      </c>
      <c r="GJ9" s="11">
        <v>79</v>
      </c>
      <c r="GK9" s="11">
        <v>139</v>
      </c>
      <c r="GL9" s="13">
        <v>2262.08</v>
      </c>
      <c r="GM9" s="11">
        <v>12</v>
      </c>
      <c r="GN9" s="12">
        <v>0.0504</v>
      </c>
      <c r="GO9" s="12">
        <v>0.0786</v>
      </c>
      <c r="GP9" s="11">
        <v>100</v>
      </c>
      <c r="GQ9" s="13">
        <v>2268.79</v>
      </c>
      <c r="GR9" s="11">
        <v>208</v>
      </c>
      <c r="GS9" s="11">
        <v>138</v>
      </c>
      <c r="GT9" s="13">
        <v>3001.49</v>
      </c>
      <c r="GU9" s="11">
        <v>208</v>
      </c>
      <c r="GV9" s="12">
        <v>-0.2754</v>
      </c>
      <c r="GW9" s="12">
        <v>-0.2441</v>
      </c>
      <c r="GX9" s="11"/>
      <c r="GY9" s="13"/>
      <c r="GZ9" s="11"/>
      <c r="HA9" s="11"/>
      <c r="HB9" s="13"/>
      <c r="HC9" s="11"/>
      <c r="HD9" s="12"/>
      <c r="HE9" s="12"/>
      <c r="HF9" s="11">
        <v>6</v>
      </c>
      <c r="HG9" s="13">
        <v>183.44</v>
      </c>
      <c r="HH9" s="11">
        <v>215</v>
      </c>
      <c r="HI9" s="11"/>
      <c r="HJ9" s="13"/>
      <c r="HK9" s="11">
        <v>163</v>
      </c>
      <c r="HL9" s="12"/>
      <c r="HM9" s="12"/>
      <c r="HN9" s="11">
        <v>118</v>
      </c>
      <c r="HO9" s="13">
        <v>3051.71</v>
      </c>
      <c r="HP9" s="11">
        <v>3</v>
      </c>
      <c r="HQ9" s="11">
        <v>22</v>
      </c>
      <c r="HR9" s="13">
        <v>1424.78</v>
      </c>
      <c r="HS9" s="11">
        <v>11</v>
      </c>
      <c r="HT9" s="12">
        <v>4.3636</v>
      </c>
      <c r="HU9" s="12">
        <v>1.1419</v>
      </c>
      <c r="HV9" s="11">
        <v>111</v>
      </c>
      <c r="HW9" s="13">
        <v>2020.33</v>
      </c>
      <c r="HX9" s="11">
        <v>58</v>
      </c>
      <c r="HY9" s="11">
        <v>117</v>
      </c>
      <c r="HZ9" s="13">
        <v>2020.61</v>
      </c>
      <c r="IA9" s="11">
        <v>59</v>
      </c>
      <c r="IB9" s="12">
        <v>-0.0513</v>
      </c>
      <c r="IC9" s="12">
        <v>-0.0001</v>
      </c>
      <c r="ID9" s="11">
        <v>108</v>
      </c>
      <c r="IE9" s="13">
        <v>2098.49</v>
      </c>
      <c r="IF9" s="11">
        <v>318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68</v>
      </c>
      <c r="IU9" s="13">
        <v>1369.4</v>
      </c>
      <c r="IV9" s="11">
        <v>216</v>
      </c>
      <c r="IW9" s="11">
        <v>161</v>
      </c>
      <c r="IX9" s="13">
        <v>3444.6</v>
      </c>
      <c r="IY9" s="11">
        <v>80</v>
      </c>
      <c r="IZ9" s="12">
        <v>-0.5776</v>
      </c>
      <c r="JA9" s="12">
        <v>-0.6025</v>
      </c>
      <c r="JB9" s="11">
        <v>152</v>
      </c>
      <c r="JC9" s="13">
        <v>2819.89</v>
      </c>
      <c r="JD9" s="11">
        <v>8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>
        <v>1</v>
      </c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626370</v>
      </c>
      <c r="C10" s="11">
        <f>=ROUNDDOWN(35.2259370694261,0)</f>
      </c>
      <c r="D10" s="11">
        <v>439290</v>
      </c>
      <c r="E10" s="12">
        <v>0.8137</v>
      </c>
      <c r="F10" s="11"/>
      <c r="G10" s="11">
        <f>=ROUNDDOWN({0},0)</f>
      </c>
      <c r="H10" s="11"/>
      <c r="I10" s="12"/>
      <c r="J10" s="11">
        <v>350942</v>
      </c>
      <c r="K10" s="13">
        <v>12306999.64</v>
      </c>
      <c r="L10" s="11">
        <v>1120</v>
      </c>
      <c r="M10" s="14">
        <v>10988.39</v>
      </c>
      <c r="N10" s="11">
        <v>418785</v>
      </c>
      <c r="O10" s="13">
        <v>13884588.75</v>
      </c>
      <c r="P10" s="11">
        <v>1230</v>
      </c>
      <c r="Q10" s="14">
        <v>11288.28</v>
      </c>
      <c r="R10" s="12">
        <v>-0.162</v>
      </c>
      <c r="S10" s="12">
        <v>-0.1136</v>
      </c>
      <c r="T10" s="12">
        <v>-0.0894</v>
      </c>
      <c r="U10" s="12">
        <v>-0.0266</v>
      </c>
      <c r="V10" s="11">
        <v>96386</v>
      </c>
      <c r="W10" s="13">
        <v>4024021.69</v>
      </c>
      <c r="X10" s="11">
        <v>955</v>
      </c>
      <c r="Y10" s="11">
        <v>122057</v>
      </c>
      <c r="Z10" s="13">
        <v>4992421.35</v>
      </c>
      <c r="AA10" s="11">
        <v>962</v>
      </c>
      <c r="AB10" s="12">
        <v>-0.2103</v>
      </c>
      <c r="AC10" s="12">
        <v>-0.194</v>
      </c>
      <c r="AD10" s="11">
        <v>23394</v>
      </c>
      <c r="AE10" s="13">
        <v>802744.34</v>
      </c>
      <c r="AF10" s="11">
        <v>915</v>
      </c>
      <c r="AG10" s="11">
        <v>17912</v>
      </c>
      <c r="AH10" s="13">
        <v>596220.38</v>
      </c>
      <c r="AI10" s="11">
        <v>996</v>
      </c>
      <c r="AJ10" s="12">
        <v>0.3061</v>
      </c>
      <c r="AK10" s="12">
        <v>0.3464</v>
      </c>
      <c r="AL10" s="11">
        <v>61132</v>
      </c>
      <c r="AM10" s="13">
        <v>2021850.06</v>
      </c>
      <c r="AN10" s="11">
        <v>926</v>
      </c>
      <c r="AO10" s="11">
        <v>53995</v>
      </c>
      <c r="AP10" s="13">
        <v>1567872.12</v>
      </c>
      <c r="AQ10" s="11">
        <v>1020</v>
      </c>
      <c r="AR10" s="12">
        <v>0.1322</v>
      </c>
      <c r="AS10" s="12">
        <v>0.2896</v>
      </c>
      <c r="AT10" s="11">
        <v>45167</v>
      </c>
      <c r="AU10" s="13">
        <v>1546316.52</v>
      </c>
      <c r="AV10" s="11">
        <v>882</v>
      </c>
      <c r="AW10" s="11">
        <v>60802</v>
      </c>
      <c r="AX10" s="13">
        <v>1954053.07</v>
      </c>
      <c r="AY10" s="11">
        <v>950</v>
      </c>
      <c r="AZ10" s="12">
        <v>-0.2571</v>
      </c>
      <c r="BA10" s="12">
        <v>-0.2087</v>
      </c>
      <c r="BB10" s="11">
        <v>11190</v>
      </c>
      <c r="BC10" s="13">
        <v>535064.5</v>
      </c>
      <c r="BD10" s="11">
        <v>844</v>
      </c>
      <c r="BE10" s="11">
        <v>24844</v>
      </c>
      <c r="BF10" s="13">
        <v>1197542.43</v>
      </c>
      <c r="BG10" s="11">
        <v>1055</v>
      </c>
      <c r="BH10" s="12">
        <v>-0.5496</v>
      </c>
      <c r="BI10" s="12">
        <v>-0.5532</v>
      </c>
      <c r="BJ10" s="11">
        <v>8871</v>
      </c>
      <c r="BK10" s="13">
        <v>341871.95</v>
      </c>
      <c r="BL10" s="11">
        <v>927</v>
      </c>
      <c r="BM10" s="11">
        <v>11340</v>
      </c>
      <c r="BN10" s="13">
        <v>383509.57</v>
      </c>
      <c r="BO10" s="11">
        <v>1009</v>
      </c>
      <c r="BP10" s="12">
        <v>-0.2177</v>
      </c>
      <c r="BQ10" s="12">
        <v>-0.1086</v>
      </c>
      <c r="BR10" s="11">
        <v>26521</v>
      </c>
      <c r="BS10" s="13">
        <v>930512.22</v>
      </c>
      <c r="BT10" s="11">
        <v>638</v>
      </c>
      <c r="BU10" s="11">
        <v>38794</v>
      </c>
      <c r="BV10" s="13">
        <v>1185467.3</v>
      </c>
      <c r="BW10" s="11">
        <v>911</v>
      </c>
      <c r="BX10" s="12">
        <v>-0.3164</v>
      </c>
      <c r="BY10" s="12">
        <v>-0.2151</v>
      </c>
      <c r="BZ10" s="11">
        <v>22329</v>
      </c>
      <c r="CA10" s="13">
        <v>811274.23</v>
      </c>
      <c r="CB10" s="11">
        <v>709</v>
      </c>
      <c r="CC10" s="11">
        <v>16583</v>
      </c>
      <c r="CD10" s="13">
        <v>610309.08</v>
      </c>
      <c r="CE10" s="11">
        <v>733</v>
      </c>
      <c r="CF10" s="12">
        <v>0.3465</v>
      </c>
      <c r="CG10" s="12">
        <v>0.3293</v>
      </c>
      <c r="CH10" s="11">
        <v>3140</v>
      </c>
      <c r="CI10" s="13">
        <v>185828.02</v>
      </c>
      <c r="CJ10" s="11">
        <v>682</v>
      </c>
      <c r="CK10" s="11">
        <v>669</v>
      </c>
      <c r="CL10" s="13">
        <v>33328.98</v>
      </c>
      <c r="CM10" s="11">
        <v>593</v>
      </c>
      <c r="CN10" s="12">
        <v>3.6936</v>
      </c>
      <c r="CO10" s="12">
        <v>4.5756</v>
      </c>
      <c r="CP10" s="11">
        <v>1559</v>
      </c>
      <c r="CQ10" s="13">
        <v>55244.43</v>
      </c>
      <c r="CR10" s="11">
        <v>408</v>
      </c>
      <c r="CS10" s="11">
        <v>1738</v>
      </c>
      <c r="CT10" s="13">
        <v>50652.67</v>
      </c>
      <c r="CU10" s="11">
        <v>551</v>
      </c>
      <c r="CV10" s="12">
        <v>-0.103</v>
      </c>
      <c r="CW10" s="12">
        <v>0.0907</v>
      </c>
      <c r="CX10" s="11">
        <v>2522</v>
      </c>
      <c r="CY10" s="13">
        <v>121801.21</v>
      </c>
      <c r="CZ10" s="11">
        <v>779</v>
      </c>
      <c r="DA10" s="11">
        <v>1031</v>
      </c>
      <c r="DB10" s="13">
        <v>51449.73</v>
      </c>
      <c r="DC10" s="11">
        <v>416</v>
      </c>
      <c r="DD10" s="12">
        <v>1.4462</v>
      </c>
      <c r="DE10" s="12">
        <v>1.3674</v>
      </c>
      <c r="DF10" s="11">
        <v>2943</v>
      </c>
      <c r="DG10" s="13">
        <v>127404.07</v>
      </c>
      <c r="DH10" s="11">
        <v>802</v>
      </c>
      <c r="DI10" s="11">
        <v>3200</v>
      </c>
      <c r="DJ10" s="13">
        <v>127209.66</v>
      </c>
      <c r="DK10" s="11">
        <v>897</v>
      </c>
      <c r="DL10" s="12">
        <v>-0.0803</v>
      </c>
      <c r="DM10" s="12">
        <v>0.0015</v>
      </c>
      <c r="DN10" s="11">
        <v>2368</v>
      </c>
      <c r="DO10" s="13">
        <v>158475.11</v>
      </c>
      <c r="DP10" s="11">
        <v>937</v>
      </c>
      <c r="DQ10" s="11">
        <v>1894</v>
      </c>
      <c r="DR10" s="13">
        <v>123718.78</v>
      </c>
      <c r="DS10" s="11">
        <v>1158</v>
      </c>
      <c r="DT10" s="12">
        <v>0.2503</v>
      </c>
      <c r="DU10" s="12">
        <v>0.2809</v>
      </c>
      <c r="DV10" s="11">
        <v>32500</v>
      </c>
      <c r="DW10" s="13">
        <v>204750</v>
      </c>
      <c r="DX10" s="11"/>
      <c r="DY10" s="11">
        <v>46800</v>
      </c>
      <c r="DZ10" s="13">
        <v>320585</v>
      </c>
      <c r="EA10" s="11"/>
      <c r="EB10" s="12">
        <v>-0.3056</v>
      </c>
      <c r="EC10" s="12">
        <v>-0.3613</v>
      </c>
      <c r="ED10" s="11">
        <v>729</v>
      </c>
      <c r="EE10" s="13">
        <v>20786.8</v>
      </c>
      <c r="EF10" s="11">
        <v>116</v>
      </c>
      <c r="EG10" s="11">
        <v>1572</v>
      </c>
      <c r="EH10" s="13">
        <v>32226.86</v>
      </c>
      <c r="EI10" s="11">
        <v>71</v>
      </c>
      <c r="EJ10" s="12">
        <v>-0.5363</v>
      </c>
      <c r="EK10" s="12">
        <v>-0.355</v>
      </c>
      <c r="EL10" s="11">
        <v>1347</v>
      </c>
      <c r="EM10" s="13">
        <v>109468.95</v>
      </c>
      <c r="EN10" s="11"/>
      <c r="EO10" s="11">
        <v>2205</v>
      </c>
      <c r="EP10" s="13">
        <v>180671.75</v>
      </c>
      <c r="EQ10" s="11"/>
      <c r="ER10" s="12">
        <v>-0.3891</v>
      </c>
      <c r="ES10" s="12">
        <v>-0.3941</v>
      </c>
      <c r="ET10" s="11">
        <v>1631</v>
      </c>
      <c r="EU10" s="13">
        <v>71861.13</v>
      </c>
      <c r="EV10" s="11">
        <v>108</v>
      </c>
      <c r="EW10" s="11">
        <v>1277</v>
      </c>
      <c r="EX10" s="13">
        <v>52739.24</v>
      </c>
      <c r="EY10" s="11">
        <v>119</v>
      </c>
      <c r="EZ10" s="12">
        <v>0.2772</v>
      </c>
      <c r="FA10" s="12">
        <v>0.3626</v>
      </c>
      <c r="FB10" s="11">
        <v>2032</v>
      </c>
      <c r="FC10" s="13">
        <v>64389.4</v>
      </c>
      <c r="FD10" s="11">
        <v>145</v>
      </c>
      <c r="FE10" s="11">
        <v>6031</v>
      </c>
      <c r="FF10" s="13">
        <v>201276.38</v>
      </c>
      <c r="FG10" s="11">
        <v>456</v>
      </c>
      <c r="FH10" s="12">
        <v>-0.6631</v>
      </c>
      <c r="FI10" s="12">
        <v>-0.6801</v>
      </c>
      <c r="FJ10" s="11">
        <v>1483</v>
      </c>
      <c r="FK10" s="13">
        <v>56519.75</v>
      </c>
      <c r="FL10" s="11">
        <v>320</v>
      </c>
      <c r="FM10" s="11">
        <v>3430</v>
      </c>
      <c r="FN10" s="13">
        <v>126121.28</v>
      </c>
      <c r="FO10" s="11">
        <v>441</v>
      </c>
      <c r="FP10" s="12">
        <v>-0.5676</v>
      </c>
      <c r="FQ10" s="12">
        <v>-0.5519</v>
      </c>
      <c r="FR10" s="11">
        <v>101</v>
      </c>
      <c r="FS10" s="13">
        <v>2154.05</v>
      </c>
      <c r="FT10" s="11">
        <v>6</v>
      </c>
      <c r="FU10" s="11">
        <v>220</v>
      </c>
      <c r="FV10" s="13">
        <v>4252.48</v>
      </c>
      <c r="FW10" s="11">
        <v>10</v>
      </c>
      <c r="FX10" s="12">
        <v>-0.5409</v>
      </c>
      <c r="FY10" s="12">
        <v>-0.4935</v>
      </c>
      <c r="FZ10" s="11">
        <v>45</v>
      </c>
      <c r="GA10" s="13">
        <v>1085.99</v>
      </c>
      <c r="GB10" s="11">
        <v>16</v>
      </c>
      <c r="GC10" s="11"/>
      <c r="GD10" s="13"/>
      <c r="GE10" s="11"/>
      <c r="GF10" s="12"/>
      <c r="GG10" s="12"/>
      <c r="GH10" s="11">
        <v>876</v>
      </c>
      <c r="GI10" s="13">
        <v>34622.67</v>
      </c>
      <c r="GJ10" s="11">
        <v>429</v>
      </c>
      <c r="GK10" s="11">
        <v>922</v>
      </c>
      <c r="GL10" s="13">
        <v>33393.92</v>
      </c>
      <c r="GM10" s="11">
        <v>326</v>
      </c>
      <c r="GN10" s="12">
        <v>-0.0499</v>
      </c>
      <c r="GO10" s="12">
        <v>0.0368</v>
      </c>
      <c r="GP10" s="11">
        <v>83</v>
      </c>
      <c r="GQ10" s="13">
        <v>3384</v>
      </c>
      <c r="GR10" s="11">
        <v>725</v>
      </c>
      <c r="GS10" s="11">
        <v>91</v>
      </c>
      <c r="GT10" s="13">
        <v>3336.98</v>
      </c>
      <c r="GU10" s="11">
        <v>766</v>
      </c>
      <c r="GV10" s="12">
        <v>-0.0879</v>
      </c>
      <c r="GW10" s="12">
        <v>0.0141</v>
      </c>
      <c r="GX10" s="11"/>
      <c r="GY10" s="13"/>
      <c r="GZ10" s="11"/>
      <c r="HA10" s="11"/>
      <c r="HB10" s="13"/>
      <c r="HC10" s="11"/>
      <c r="HD10" s="12"/>
      <c r="HE10" s="12"/>
      <c r="HF10" s="11">
        <v>955</v>
      </c>
      <c r="HG10" s="13">
        <v>10401.34</v>
      </c>
      <c r="HH10" s="11">
        <v>217</v>
      </c>
      <c r="HI10" s="11"/>
      <c r="HJ10" s="13"/>
      <c r="HK10" s="11"/>
      <c r="HL10" s="12"/>
      <c r="HM10" s="12"/>
      <c r="HN10" s="11">
        <v>45</v>
      </c>
      <c r="HO10" s="13">
        <v>2513.46</v>
      </c>
      <c r="HP10" s="11">
        <v>7</v>
      </c>
      <c r="HQ10" s="11">
        <v>22</v>
      </c>
      <c r="HR10" s="13">
        <v>1708.28</v>
      </c>
      <c r="HS10" s="11">
        <v>20</v>
      </c>
      <c r="HT10" s="12">
        <v>1.0455</v>
      </c>
      <c r="HU10" s="12">
        <v>0.4713</v>
      </c>
      <c r="HV10" s="11">
        <v>141</v>
      </c>
      <c r="HW10" s="13">
        <v>7677.24</v>
      </c>
      <c r="HX10" s="11">
        <v>99</v>
      </c>
      <c r="HY10" s="11">
        <v>152</v>
      </c>
      <c r="HZ10" s="13">
        <v>8887.96</v>
      </c>
      <c r="IA10" s="11">
        <v>102</v>
      </c>
      <c r="IB10" s="12">
        <v>-0.0724</v>
      </c>
      <c r="IC10" s="12">
        <v>-0.1362</v>
      </c>
      <c r="ID10" s="11">
        <v>286</v>
      </c>
      <c r="IE10" s="13">
        <v>4409.75</v>
      </c>
      <c r="IF10" s="11">
        <v>507</v>
      </c>
      <c r="IG10" s="11"/>
      <c r="IH10" s="13"/>
      <c r="II10" s="11"/>
      <c r="IJ10" s="12"/>
      <c r="IK10" s="12"/>
      <c r="IL10" s="11"/>
      <c r="IM10" s="13"/>
      <c r="IN10" s="11"/>
      <c r="IO10" s="11">
        <v>147</v>
      </c>
      <c r="IP10" s="13">
        <v>4985.82</v>
      </c>
      <c r="IQ10" s="11"/>
      <c r="IR10" s="12"/>
      <c r="IS10" s="12"/>
      <c r="IT10" s="11">
        <v>128</v>
      </c>
      <c r="IU10" s="13">
        <v>3616.43</v>
      </c>
      <c r="IV10" s="11">
        <v>382</v>
      </c>
      <c r="IW10" s="11">
        <v>396</v>
      </c>
      <c r="IX10" s="13">
        <v>9422.24</v>
      </c>
      <c r="IY10" s="11">
        <v>411</v>
      </c>
      <c r="IZ10" s="12">
        <v>-0.6768</v>
      </c>
      <c r="JA10" s="12">
        <v>-0.6162</v>
      </c>
      <c r="JB10" s="11">
        <v>75</v>
      </c>
      <c r="JC10" s="13">
        <v>3819.6</v>
      </c>
      <c r="JD10" s="11">
        <v>34</v>
      </c>
      <c r="JE10" s="11"/>
      <c r="JF10" s="13"/>
      <c r="JG10" s="11"/>
      <c r="JH10" s="12"/>
      <c r="JI10" s="12"/>
      <c r="JJ10" s="11">
        <v>155</v>
      </c>
      <c r="JK10" s="13">
        <v>7610.47</v>
      </c>
      <c r="JL10" s="11">
        <v>122</v>
      </c>
      <c r="JM10" s="11">
        <v>344</v>
      </c>
      <c r="JN10" s="13">
        <v>16012.1</v>
      </c>
      <c r="JO10" s="11">
        <v>144</v>
      </c>
      <c r="JP10" s="12">
        <v>-0.5494</v>
      </c>
      <c r="JQ10" s="12">
        <v>-0.5247</v>
      </c>
      <c r="JR10" s="11">
        <v>808</v>
      </c>
      <c r="JS10" s="13">
        <v>35520.26</v>
      </c>
      <c r="JT10" s="11">
        <v>166</v>
      </c>
      <c r="JU10" s="11">
        <v>116</v>
      </c>
      <c r="JV10" s="13">
        <v>8957.7</v>
      </c>
      <c r="JW10" s="11">
        <v>83</v>
      </c>
      <c r="JX10" s="12">
        <v>5.9655</v>
      </c>
      <c r="JY10" s="12">
        <v>2.9653</v>
      </c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>
        <v>201</v>
      </c>
      <c r="KT10" s="13">
        <v>6255.64</v>
      </c>
      <c r="KU10" s="11">
        <v>125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1960</v>
      </c>
      <c r="C11" s="11">
        <f>=ROUNDDOWN(52.8301886792453,0)</f>
      </c>
      <c r="D11" s="11">
        <v>250</v>
      </c>
      <c r="E11" s="12">
        <v>0.7193</v>
      </c>
      <c r="F11" s="11"/>
      <c r="G11" s="11">
        <f>=ROUNDDOWN({0},0)</f>
      </c>
      <c r="H11" s="11"/>
      <c r="I11" s="12"/>
      <c r="J11" s="11">
        <v>1627</v>
      </c>
      <c r="K11" s="13">
        <v>263516.29</v>
      </c>
      <c r="L11" s="11">
        <v>66</v>
      </c>
      <c r="M11" s="14">
        <v>3992.67</v>
      </c>
      <c r="N11" s="11">
        <v>550</v>
      </c>
      <c r="O11" s="13">
        <v>154265.8</v>
      </c>
      <c r="P11" s="11">
        <v>60</v>
      </c>
      <c r="Q11" s="14">
        <v>2571.1</v>
      </c>
      <c r="R11" s="12">
        <v>1.9582</v>
      </c>
      <c r="S11" s="12">
        <v>0.7082</v>
      </c>
      <c r="T11" s="12">
        <v>0.1</v>
      </c>
      <c r="U11" s="12">
        <v>0.5529</v>
      </c>
      <c r="V11" s="11"/>
      <c r="W11" s="13"/>
      <c r="X11" s="11"/>
      <c r="Y11" s="11"/>
      <c r="Z11" s="13"/>
      <c r="AA11" s="11"/>
      <c r="AB11" s="12"/>
      <c r="AC11" s="12"/>
      <c r="AD11" s="11">
        <v>57</v>
      </c>
      <c r="AE11" s="13">
        <v>17074.81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1567</v>
      </c>
      <c r="BK11" s="13">
        <v>246068.88</v>
      </c>
      <c r="BL11" s="11">
        <v>66</v>
      </c>
      <c r="BM11" s="11">
        <v>548</v>
      </c>
      <c r="BN11" s="13">
        <v>153360.76</v>
      </c>
      <c r="BO11" s="11">
        <v>60</v>
      </c>
      <c r="BP11" s="12">
        <v>1.8595</v>
      </c>
      <c r="BQ11" s="12">
        <v>0.6045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21</v>
      </c>
      <c r="GC11" s="11"/>
      <c r="GD11" s="13"/>
      <c r="GE11" s="11">
        <v>22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3</v>
      </c>
      <c r="GQ11" s="13">
        <v>372.6</v>
      </c>
      <c r="GR11" s="11">
        <v>60</v>
      </c>
      <c r="GS11" s="11">
        <v>2</v>
      </c>
      <c r="GT11" s="13">
        <v>905.04</v>
      </c>
      <c r="GU11" s="11">
        <v>56</v>
      </c>
      <c r="GV11" s="12">
        <v>0.5</v>
      </c>
      <c r="GW11" s="12">
        <v>-0.5883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106996</v>
      </c>
      <c r="C12" s="11">
        <f>=ROUNDDOWN(20.8801202115411,0)</f>
      </c>
      <c r="D12" s="11">
        <v>52074</v>
      </c>
      <c r="E12" s="12">
        <v>0.8721</v>
      </c>
      <c r="F12" s="11"/>
      <c r="G12" s="11">
        <f>=ROUNDDOWN({0},0)</f>
      </c>
      <c r="H12" s="11">
        <v>6673</v>
      </c>
      <c r="I12" s="12">
        <v>0.6914</v>
      </c>
      <c r="J12" s="11">
        <v>155362</v>
      </c>
      <c r="K12" s="13">
        <v>25762316.07</v>
      </c>
      <c r="L12" s="11">
        <v>478</v>
      </c>
      <c r="M12" s="14">
        <v>53896.06</v>
      </c>
      <c r="N12" s="11">
        <v>173044</v>
      </c>
      <c r="O12" s="13">
        <v>29115889.05</v>
      </c>
      <c r="P12" s="11">
        <v>666</v>
      </c>
      <c r="Q12" s="14">
        <v>43717.55</v>
      </c>
      <c r="R12" s="12">
        <v>-0.1022</v>
      </c>
      <c r="S12" s="12">
        <v>-0.1152</v>
      </c>
      <c r="T12" s="12">
        <v>-0.2823</v>
      </c>
      <c r="U12" s="12">
        <v>0.2328</v>
      </c>
      <c r="V12" s="11">
        <v>9154</v>
      </c>
      <c r="W12" s="13">
        <v>1599100.89</v>
      </c>
      <c r="X12" s="11">
        <v>218</v>
      </c>
      <c r="Y12" s="11">
        <v>8100</v>
      </c>
      <c r="Z12" s="13">
        <v>1374589.18</v>
      </c>
      <c r="AA12" s="11">
        <v>237</v>
      </c>
      <c r="AB12" s="12">
        <v>0.1301</v>
      </c>
      <c r="AC12" s="12">
        <v>0.1633</v>
      </c>
      <c r="AD12" s="11">
        <v>60920</v>
      </c>
      <c r="AE12" s="13">
        <v>9849919.48</v>
      </c>
      <c r="AF12" s="11">
        <v>461</v>
      </c>
      <c r="AG12" s="11">
        <v>65104</v>
      </c>
      <c r="AH12" s="13">
        <v>10705948.51</v>
      </c>
      <c r="AI12" s="11">
        <v>633</v>
      </c>
      <c r="AJ12" s="12">
        <v>-0.0643</v>
      </c>
      <c r="AK12" s="12">
        <v>-0.08</v>
      </c>
      <c r="AL12" s="11">
        <v>4832</v>
      </c>
      <c r="AM12" s="13">
        <v>681086.22</v>
      </c>
      <c r="AN12" s="11">
        <v>411</v>
      </c>
      <c r="AO12" s="11">
        <v>4497</v>
      </c>
      <c r="AP12" s="13">
        <v>745958.83</v>
      </c>
      <c r="AQ12" s="11">
        <v>615</v>
      </c>
      <c r="AR12" s="12">
        <v>0.0745</v>
      </c>
      <c r="AS12" s="12">
        <v>-0.087</v>
      </c>
      <c r="AT12" s="11">
        <v>7406</v>
      </c>
      <c r="AU12" s="13">
        <v>971077.68</v>
      </c>
      <c r="AV12" s="11">
        <v>374</v>
      </c>
      <c r="AW12" s="11">
        <v>4304</v>
      </c>
      <c r="AX12" s="13">
        <v>738889.36</v>
      </c>
      <c r="AY12" s="11">
        <v>537</v>
      </c>
      <c r="AZ12" s="12">
        <v>0.7207</v>
      </c>
      <c r="BA12" s="12">
        <v>0.3142</v>
      </c>
      <c r="BB12" s="11">
        <v>12739</v>
      </c>
      <c r="BC12" s="13">
        <v>2492067.46</v>
      </c>
      <c r="BD12" s="11">
        <v>406</v>
      </c>
      <c r="BE12" s="11">
        <v>17468</v>
      </c>
      <c r="BF12" s="13">
        <v>3692502.52</v>
      </c>
      <c r="BG12" s="11">
        <v>611</v>
      </c>
      <c r="BH12" s="12">
        <v>-0.2707</v>
      </c>
      <c r="BI12" s="12">
        <v>-0.3251</v>
      </c>
      <c r="BJ12" s="11">
        <v>15769</v>
      </c>
      <c r="BK12" s="13">
        <v>3086343.24</v>
      </c>
      <c r="BL12" s="11">
        <v>461</v>
      </c>
      <c r="BM12" s="11">
        <v>19662</v>
      </c>
      <c r="BN12" s="13">
        <v>3844750.8</v>
      </c>
      <c r="BO12" s="11">
        <v>638</v>
      </c>
      <c r="BP12" s="12">
        <v>-0.198</v>
      </c>
      <c r="BQ12" s="12">
        <v>-0.1973</v>
      </c>
      <c r="BR12" s="11">
        <v>20157</v>
      </c>
      <c r="BS12" s="13">
        <v>2614154.93</v>
      </c>
      <c r="BT12" s="11">
        <v>203</v>
      </c>
      <c r="BU12" s="11">
        <v>35385</v>
      </c>
      <c r="BV12" s="13">
        <v>4759298.01</v>
      </c>
      <c r="BW12" s="11">
        <v>513</v>
      </c>
      <c r="BX12" s="12">
        <v>-0.4304</v>
      </c>
      <c r="BY12" s="12">
        <v>-0.4507</v>
      </c>
      <c r="BZ12" s="11">
        <v>1117</v>
      </c>
      <c r="CA12" s="13">
        <v>283518</v>
      </c>
      <c r="CB12" s="11">
        <v>205</v>
      </c>
      <c r="CC12" s="11">
        <v>387</v>
      </c>
      <c r="CD12" s="13">
        <v>66806.25</v>
      </c>
      <c r="CE12" s="11">
        <v>286</v>
      </c>
      <c r="CF12" s="12">
        <v>1.8863</v>
      </c>
      <c r="CG12" s="12">
        <v>3.2439</v>
      </c>
      <c r="CH12" s="11">
        <v>17</v>
      </c>
      <c r="CI12" s="13">
        <v>6873.78</v>
      </c>
      <c r="CJ12" s="11">
        <v>379</v>
      </c>
      <c r="CK12" s="11">
        <v>20</v>
      </c>
      <c r="CL12" s="13">
        <v>8026.8</v>
      </c>
      <c r="CM12" s="11">
        <v>521</v>
      </c>
      <c r="CN12" s="12">
        <v>-0.15</v>
      </c>
      <c r="CO12" s="12">
        <v>-0.1436</v>
      </c>
      <c r="CP12" s="11">
        <v>11243</v>
      </c>
      <c r="CQ12" s="13">
        <v>2171788.78</v>
      </c>
      <c r="CR12" s="11">
        <v>164</v>
      </c>
      <c r="CS12" s="11">
        <v>5706</v>
      </c>
      <c r="CT12" s="13">
        <v>974628.32</v>
      </c>
      <c r="CU12" s="11">
        <v>222</v>
      </c>
      <c r="CV12" s="12">
        <v>0.9704</v>
      </c>
      <c r="CW12" s="12">
        <v>1.2283</v>
      </c>
      <c r="CX12" s="11">
        <v>4515</v>
      </c>
      <c r="CY12" s="13">
        <v>804373.36</v>
      </c>
      <c r="CZ12" s="11">
        <v>364</v>
      </c>
      <c r="DA12" s="11">
        <v>1042</v>
      </c>
      <c r="DB12" s="13">
        <v>214134.18</v>
      </c>
      <c r="DC12" s="11">
        <v>452</v>
      </c>
      <c r="DD12" s="12">
        <v>3.333</v>
      </c>
      <c r="DE12" s="12">
        <v>2.7564</v>
      </c>
      <c r="DF12" s="11">
        <v>9</v>
      </c>
      <c r="DG12" s="13">
        <v>1781.06</v>
      </c>
      <c r="DH12" s="11"/>
      <c r="DI12" s="11">
        <v>56</v>
      </c>
      <c r="DJ12" s="13">
        <v>11130.98</v>
      </c>
      <c r="DK12" s="11">
        <v>275</v>
      </c>
      <c r="DL12" s="12">
        <v>-0.8393</v>
      </c>
      <c r="DM12" s="12">
        <v>-0.84</v>
      </c>
      <c r="DN12" s="11">
        <v>45</v>
      </c>
      <c r="DO12" s="13">
        <v>11790.74</v>
      </c>
      <c r="DP12" s="11">
        <v>425</v>
      </c>
      <c r="DQ12" s="11">
        <v>106</v>
      </c>
      <c r="DR12" s="13">
        <v>23701.86</v>
      </c>
      <c r="DS12" s="11">
        <v>591</v>
      </c>
      <c r="DT12" s="12">
        <v>-0.5755</v>
      </c>
      <c r="DU12" s="12">
        <v>-0.5025</v>
      </c>
      <c r="DV12" s="11"/>
      <c r="DW12" s="13"/>
      <c r="DX12" s="11"/>
      <c r="DY12" s="11"/>
      <c r="DZ12" s="13"/>
      <c r="EA12" s="11"/>
      <c r="EB12" s="12"/>
      <c r="EC12" s="12"/>
      <c r="ED12" s="11">
        <v>3320</v>
      </c>
      <c r="EE12" s="13">
        <v>611536.11</v>
      </c>
      <c r="EF12" s="11">
        <v>204</v>
      </c>
      <c r="EG12" s="11">
        <v>3839</v>
      </c>
      <c r="EH12" s="13">
        <v>775745.05</v>
      </c>
      <c r="EI12" s="11">
        <v>244</v>
      </c>
      <c r="EJ12" s="12">
        <v>-0.1352</v>
      </c>
      <c r="EK12" s="12">
        <v>-0.2117</v>
      </c>
      <c r="EL12" s="11"/>
      <c r="EM12" s="13"/>
      <c r="EN12" s="11"/>
      <c r="EO12" s="11"/>
      <c r="EP12" s="13"/>
      <c r="EQ12" s="11"/>
      <c r="ER12" s="12"/>
      <c r="ES12" s="12"/>
      <c r="ET12" s="11">
        <v>482</v>
      </c>
      <c r="EU12" s="13">
        <v>56737.91</v>
      </c>
      <c r="EV12" s="11">
        <v>148</v>
      </c>
      <c r="EW12" s="11">
        <v>459</v>
      </c>
      <c r="EX12" s="13">
        <v>54880.92</v>
      </c>
      <c r="EY12" s="11">
        <v>218</v>
      </c>
      <c r="EZ12" s="12">
        <v>0.0501</v>
      </c>
      <c r="FA12" s="12">
        <v>0.0338</v>
      </c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>
        <v>1</v>
      </c>
      <c r="FP12" s="12"/>
      <c r="FQ12" s="12"/>
      <c r="FR12" s="11">
        <v>1071</v>
      </c>
      <c r="FS12" s="13">
        <v>158019.72</v>
      </c>
      <c r="FT12" s="11">
        <v>234</v>
      </c>
      <c r="FU12" s="11">
        <v>1461</v>
      </c>
      <c r="FV12" s="13">
        <v>219930.95</v>
      </c>
      <c r="FW12" s="11">
        <v>368</v>
      </c>
      <c r="FX12" s="12">
        <v>-0.2669</v>
      </c>
      <c r="FY12" s="12">
        <v>-0.2815</v>
      </c>
      <c r="FZ12" s="11">
        <v>1155</v>
      </c>
      <c r="GA12" s="13">
        <v>151559.42</v>
      </c>
      <c r="GB12" s="11">
        <v>252</v>
      </c>
      <c r="GC12" s="11">
        <v>1698</v>
      </c>
      <c r="GD12" s="13">
        <v>251337.23</v>
      </c>
      <c r="GE12" s="11">
        <v>301</v>
      </c>
      <c r="GF12" s="12">
        <v>-0.3198</v>
      </c>
      <c r="GG12" s="12">
        <v>-0.397</v>
      </c>
      <c r="GH12" s="11"/>
      <c r="GI12" s="13"/>
      <c r="GJ12" s="11"/>
      <c r="GK12" s="11"/>
      <c r="GL12" s="13"/>
      <c r="GM12" s="11"/>
      <c r="GN12" s="12"/>
      <c r="GO12" s="12"/>
      <c r="GP12" s="11">
        <v>646</v>
      </c>
      <c r="GQ12" s="13">
        <v>113955.65</v>
      </c>
      <c r="GR12" s="11">
        <v>397</v>
      </c>
      <c r="GS12" s="11">
        <v>1299</v>
      </c>
      <c r="GT12" s="13">
        <v>214596.17</v>
      </c>
      <c r="GU12" s="11">
        <v>597</v>
      </c>
      <c r="GV12" s="12">
        <v>-0.5027</v>
      </c>
      <c r="GW12" s="12">
        <v>-0.469</v>
      </c>
      <c r="GX12" s="11">
        <v>537</v>
      </c>
      <c r="GY12" s="13">
        <v>88887.14</v>
      </c>
      <c r="GZ12" s="11">
        <v>335</v>
      </c>
      <c r="HA12" s="11">
        <v>2401</v>
      </c>
      <c r="HB12" s="13">
        <v>433299.2</v>
      </c>
      <c r="HC12" s="11">
        <v>490</v>
      </c>
      <c r="HD12" s="12">
        <v>-0.7763</v>
      </c>
      <c r="HE12" s="12">
        <v>-0.7949</v>
      </c>
      <c r="HF12" s="11"/>
      <c r="HG12" s="13"/>
      <c r="HH12" s="11">
        <v>65</v>
      </c>
      <c r="HI12" s="11"/>
      <c r="HJ12" s="13"/>
      <c r="HK12" s="11"/>
      <c r="HL12" s="12"/>
      <c r="HM12" s="12"/>
      <c r="HN12" s="11"/>
      <c r="HO12" s="13"/>
      <c r="HP12" s="11">
        <v>8</v>
      </c>
      <c r="HQ12" s="11"/>
      <c r="HR12" s="13"/>
      <c r="HS12" s="11"/>
      <c r="HT12" s="12"/>
      <c r="HU12" s="12"/>
      <c r="HV12" s="11">
        <v>17</v>
      </c>
      <c r="HW12" s="13">
        <v>2551.54</v>
      </c>
      <c r="HX12" s="11">
        <v>34</v>
      </c>
      <c r="HY12" s="11">
        <v>46</v>
      </c>
      <c r="HZ12" s="13">
        <v>5502.59</v>
      </c>
      <c r="IA12" s="11">
        <v>34</v>
      </c>
      <c r="IB12" s="12">
        <v>-0.6304</v>
      </c>
      <c r="IC12" s="12">
        <v>-0.5363</v>
      </c>
      <c r="ID12" s="11">
        <v>211</v>
      </c>
      <c r="IE12" s="13">
        <v>5192.96</v>
      </c>
      <c r="IF12" s="11">
        <v>417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4</v>
      </c>
      <c r="IW12" s="11">
        <v>4</v>
      </c>
      <c r="IX12" s="13">
        <v>231.34</v>
      </c>
      <c r="IY12" s="11">
        <v>15</v>
      </c>
      <c r="IZ12" s="12"/>
      <c r="JA12" s="12"/>
      <c r="JB12" s="11"/>
      <c r="JC12" s="13"/>
      <c r="JD12" s="11">
        <v>20</v>
      </c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46</v>
      </c>
      <c r="LA12" s="11"/>
      <c r="LB12" s="13"/>
      <c r="LC12" s="11"/>
      <c r="LD12" s="12"/>
      <c r="LE12" s="12"/>
    </row>
    <row r="13">
      <c r="A13" s="10" t="s">
        <v>76</v>
      </c>
      <c r="B13" s="11">
        <v>21253</v>
      </c>
      <c r="C13" s="11">
        <f>=ROUNDDOWN(25.0035294117647,0)</f>
      </c>
      <c r="D13" s="11">
        <v>21435</v>
      </c>
      <c r="E13" s="12">
        <v>0.9532</v>
      </c>
      <c r="F13" s="11"/>
      <c r="G13" s="11">
        <f>=ROUNDDOWN({0},0)</f>
      </c>
      <c r="H13" s="11"/>
      <c r="I13" s="12"/>
      <c r="J13" s="11">
        <v>10536</v>
      </c>
      <c r="K13" s="13">
        <v>907615.22</v>
      </c>
      <c r="L13" s="11">
        <v>160</v>
      </c>
      <c r="M13" s="14">
        <v>5672.6</v>
      </c>
      <c r="N13" s="11">
        <v>12837</v>
      </c>
      <c r="O13" s="13">
        <v>1082530.44</v>
      </c>
      <c r="P13" s="11"/>
      <c r="Q13" s="14"/>
      <c r="R13" s="12">
        <v>-0.1792</v>
      </c>
      <c r="S13" s="12">
        <v>-0.1616</v>
      </c>
      <c r="T13" s="12"/>
      <c r="U13" s="12"/>
      <c r="V13" s="11">
        <v>2558</v>
      </c>
      <c r="W13" s="13">
        <v>220890.92</v>
      </c>
      <c r="X13" s="11">
        <v>134</v>
      </c>
      <c r="Y13" s="11">
        <v>3090</v>
      </c>
      <c r="Z13" s="13">
        <v>239407.22</v>
      </c>
      <c r="AA13" s="11"/>
      <c r="AB13" s="12">
        <v>-0.1722</v>
      </c>
      <c r="AC13" s="12">
        <v>-0.0773</v>
      </c>
      <c r="AD13" s="11">
        <v>2501</v>
      </c>
      <c r="AE13" s="13">
        <v>179684.61</v>
      </c>
      <c r="AF13" s="11">
        <v>160</v>
      </c>
      <c r="AG13" s="11">
        <v>1632</v>
      </c>
      <c r="AH13" s="13">
        <v>115584.1</v>
      </c>
      <c r="AI13" s="11"/>
      <c r="AJ13" s="12">
        <v>0.5325</v>
      </c>
      <c r="AK13" s="12">
        <v>0.5546</v>
      </c>
      <c r="AL13" s="11">
        <v>432</v>
      </c>
      <c r="AM13" s="13">
        <v>39323.23</v>
      </c>
      <c r="AN13" s="11">
        <v>99</v>
      </c>
      <c r="AO13" s="11">
        <v>800</v>
      </c>
      <c r="AP13" s="13">
        <v>72965.93</v>
      </c>
      <c r="AQ13" s="11"/>
      <c r="AR13" s="12">
        <v>-0.46</v>
      </c>
      <c r="AS13" s="12">
        <v>-0.4611</v>
      </c>
      <c r="AT13" s="11">
        <v>1022</v>
      </c>
      <c r="AU13" s="13">
        <v>86114.04</v>
      </c>
      <c r="AV13" s="11">
        <v>82</v>
      </c>
      <c r="AW13" s="11">
        <v>1330</v>
      </c>
      <c r="AX13" s="13">
        <v>116304.96</v>
      </c>
      <c r="AY13" s="11"/>
      <c r="AZ13" s="12">
        <v>-0.2316</v>
      </c>
      <c r="BA13" s="12">
        <v>-0.2596</v>
      </c>
      <c r="BB13" s="11">
        <v>1602</v>
      </c>
      <c r="BC13" s="13">
        <v>147481.47</v>
      </c>
      <c r="BD13" s="11">
        <v>144</v>
      </c>
      <c r="BE13" s="11">
        <v>2835</v>
      </c>
      <c r="BF13" s="13">
        <v>252001.45</v>
      </c>
      <c r="BG13" s="11"/>
      <c r="BH13" s="12">
        <v>-0.4349</v>
      </c>
      <c r="BI13" s="12">
        <v>-0.4148</v>
      </c>
      <c r="BJ13" s="11">
        <v>1535</v>
      </c>
      <c r="BK13" s="13">
        <v>154662.46</v>
      </c>
      <c r="BL13" s="11">
        <v>160</v>
      </c>
      <c r="BM13" s="11">
        <v>2008</v>
      </c>
      <c r="BN13" s="13">
        <v>191839.77</v>
      </c>
      <c r="BO13" s="11"/>
      <c r="BP13" s="12">
        <v>-0.2356</v>
      </c>
      <c r="BQ13" s="12">
        <v>-0.1938</v>
      </c>
      <c r="BR13" s="11"/>
      <c r="BS13" s="13"/>
      <c r="BT13" s="11"/>
      <c r="BU13" s="11"/>
      <c r="BV13" s="13"/>
      <c r="BW13" s="11"/>
      <c r="BX13" s="12"/>
      <c r="BY13" s="12"/>
      <c r="BZ13" s="11">
        <v>335</v>
      </c>
      <c r="CA13" s="13">
        <v>27773.8</v>
      </c>
      <c r="CB13" s="11">
        <v>71</v>
      </c>
      <c r="CC13" s="11">
        <v>758</v>
      </c>
      <c r="CD13" s="13">
        <v>60212.92</v>
      </c>
      <c r="CE13" s="11"/>
      <c r="CF13" s="12">
        <v>-0.558</v>
      </c>
      <c r="CG13" s="12">
        <v>-0.5387</v>
      </c>
      <c r="CH13" s="11">
        <v>88</v>
      </c>
      <c r="CI13" s="13">
        <v>11124.26</v>
      </c>
      <c r="CJ13" s="11">
        <v>160</v>
      </c>
      <c r="CK13" s="11">
        <v>51</v>
      </c>
      <c r="CL13" s="13">
        <v>5311.57</v>
      </c>
      <c r="CM13" s="11"/>
      <c r="CN13" s="12">
        <v>0.7255</v>
      </c>
      <c r="CO13" s="12">
        <v>1.0943</v>
      </c>
      <c r="CP13" s="11">
        <v>9</v>
      </c>
      <c r="CQ13" s="13">
        <v>971.98</v>
      </c>
      <c r="CR13" s="11">
        <v>5</v>
      </c>
      <c r="CS13" s="11">
        <v>8</v>
      </c>
      <c r="CT13" s="13">
        <v>496.96</v>
      </c>
      <c r="CU13" s="11"/>
      <c r="CV13" s="12">
        <v>0.125</v>
      </c>
      <c r="CW13" s="12">
        <v>0.9559</v>
      </c>
      <c r="CX13" s="11">
        <v>194</v>
      </c>
      <c r="CY13" s="13">
        <v>13129.57</v>
      </c>
      <c r="CZ13" s="11">
        <v>101</v>
      </c>
      <c r="DA13" s="11">
        <v>42</v>
      </c>
      <c r="DB13" s="13">
        <v>2032.57</v>
      </c>
      <c r="DC13" s="11"/>
      <c r="DD13" s="12">
        <v>3.619</v>
      </c>
      <c r="DE13" s="12">
        <v>5.4596</v>
      </c>
      <c r="DF13" s="11">
        <v>110</v>
      </c>
      <c r="DG13" s="13">
        <v>12212.97</v>
      </c>
      <c r="DH13" s="11">
        <v>45</v>
      </c>
      <c r="DI13" s="11">
        <v>104</v>
      </c>
      <c r="DJ13" s="13">
        <v>9885.57</v>
      </c>
      <c r="DK13" s="11"/>
      <c r="DL13" s="12">
        <v>0.0577</v>
      </c>
      <c r="DM13" s="12">
        <v>0.2354</v>
      </c>
      <c r="DN13" s="11">
        <v>8</v>
      </c>
      <c r="DO13" s="13">
        <v>1269.92</v>
      </c>
      <c r="DP13" s="11">
        <v>160</v>
      </c>
      <c r="DQ13" s="11">
        <v>17</v>
      </c>
      <c r="DR13" s="13">
        <v>2749.33</v>
      </c>
      <c r="DS13" s="11"/>
      <c r="DT13" s="12">
        <v>-0.5294</v>
      </c>
      <c r="DU13" s="12">
        <v>-0.5381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9</v>
      </c>
      <c r="FS13" s="13">
        <v>1264.13</v>
      </c>
      <c r="FT13" s="11">
        <v>26</v>
      </c>
      <c r="FU13" s="11">
        <v>10</v>
      </c>
      <c r="FV13" s="13">
        <v>1305.72</v>
      </c>
      <c r="FW13" s="11"/>
      <c r="FX13" s="12">
        <v>-0.1</v>
      </c>
      <c r="FY13" s="12">
        <v>-0.0319</v>
      </c>
      <c r="FZ13" s="11">
        <v>38</v>
      </c>
      <c r="GA13" s="13">
        <v>3583.33</v>
      </c>
      <c r="GB13" s="11">
        <v>43</v>
      </c>
      <c r="GC13" s="11">
        <v>30</v>
      </c>
      <c r="GD13" s="13">
        <v>2410.91</v>
      </c>
      <c r="GE13" s="11"/>
      <c r="GF13" s="12">
        <v>0.2667</v>
      </c>
      <c r="GG13" s="12">
        <v>0.4863</v>
      </c>
      <c r="GH13" s="11">
        <v>28</v>
      </c>
      <c r="GI13" s="13">
        <v>3414.07</v>
      </c>
      <c r="GJ13" s="11">
        <v>23</v>
      </c>
      <c r="GK13" s="11">
        <v>17</v>
      </c>
      <c r="GL13" s="13">
        <v>2088.35</v>
      </c>
      <c r="GM13" s="11"/>
      <c r="GN13" s="12">
        <v>0.6471</v>
      </c>
      <c r="GO13" s="12">
        <v>0.6348</v>
      </c>
      <c r="GP13" s="11">
        <v>13</v>
      </c>
      <c r="GQ13" s="13">
        <v>1237.92</v>
      </c>
      <c r="GR13" s="11">
        <v>61</v>
      </c>
      <c r="GS13" s="11">
        <v>24</v>
      </c>
      <c r="GT13" s="13">
        <v>2089.65</v>
      </c>
      <c r="GU13" s="11"/>
      <c r="GV13" s="12">
        <v>-0.4583</v>
      </c>
      <c r="GW13" s="12">
        <v>-0.4076</v>
      </c>
      <c r="GX13" s="11"/>
      <c r="GY13" s="13"/>
      <c r="GZ13" s="11"/>
      <c r="HA13" s="11"/>
      <c r="HB13" s="13"/>
      <c r="HC13" s="11"/>
      <c r="HD13" s="12"/>
      <c r="HE13" s="12"/>
      <c r="HF13" s="11">
        <v>28</v>
      </c>
      <c r="HG13" s="13">
        <v>1646.09</v>
      </c>
      <c r="HH13" s="11">
        <v>84</v>
      </c>
      <c r="HI13" s="11"/>
      <c r="HJ13" s="13"/>
      <c r="HK13" s="11"/>
      <c r="HL13" s="12"/>
      <c r="HM13" s="12"/>
      <c r="HN13" s="11"/>
      <c r="HO13" s="13"/>
      <c r="HP13" s="11">
        <v>44</v>
      </c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>
        <v>44</v>
      </c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26</v>
      </c>
      <c r="IU13" s="13">
        <v>1830.45</v>
      </c>
      <c r="IV13" s="11">
        <v>71</v>
      </c>
      <c r="IW13" s="11">
        <v>81</v>
      </c>
      <c r="IX13" s="13">
        <v>5843.46</v>
      </c>
      <c r="IY13" s="11"/>
      <c r="IZ13" s="12">
        <v>-0.679</v>
      </c>
      <c r="JA13" s="12">
        <v>-0.6868</v>
      </c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6038</v>
      </c>
      <c r="C14" s="11">
        <f>=ROUNDDOWN(12.0278884462151,0)</f>
      </c>
      <c r="D14" s="11">
        <v>8636</v>
      </c>
      <c r="E14" s="12">
        <v>0.8742</v>
      </c>
      <c r="F14" s="11"/>
      <c r="G14" s="11">
        <f>=ROUNDDOWN({0},0)</f>
      </c>
      <c r="H14" s="11"/>
      <c r="I14" s="12"/>
      <c r="J14" s="11">
        <v>14507</v>
      </c>
      <c r="K14" s="13">
        <v>1005476.26</v>
      </c>
      <c r="L14" s="11">
        <v>82</v>
      </c>
      <c r="M14" s="14">
        <v>12261.91</v>
      </c>
      <c r="N14" s="11">
        <v>15803</v>
      </c>
      <c r="O14" s="13">
        <v>1160275.35</v>
      </c>
      <c r="P14" s="11">
        <v>151</v>
      </c>
      <c r="Q14" s="14">
        <v>7683.94</v>
      </c>
      <c r="R14" s="12">
        <v>-0.082</v>
      </c>
      <c r="S14" s="12">
        <v>-0.1334</v>
      </c>
      <c r="T14" s="12">
        <v>-0.457</v>
      </c>
      <c r="U14" s="12">
        <v>0.5958</v>
      </c>
      <c r="V14" s="11">
        <v>2283</v>
      </c>
      <c r="W14" s="13">
        <v>158147.29</v>
      </c>
      <c r="X14" s="11">
        <v>60</v>
      </c>
      <c r="Y14" s="11">
        <v>2572</v>
      </c>
      <c r="Z14" s="13">
        <v>184971.07</v>
      </c>
      <c r="AA14" s="11">
        <v>77</v>
      </c>
      <c r="AB14" s="12">
        <v>-0.1124</v>
      </c>
      <c r="AC14" s="12">
        <v>-0.145</v>
      </c>
      <c r="AD14" s="11">
        <v>3960</v>
      </c>
      <c r="AE14" s="13">
        <v>265919.12</v>
      </c>
      <c r="AF14" s="11">
        <v>82</v>
      </c>
      <c r="AG14" s="11">
        <v>4022</v>
      </c>
      <c r="AH14" s="13">
        <v>268225.81</v>
      </c>
      <c r="AI14" s="11">
        <v>142</v>
      </c>
      <c r="AJ14" s="12">
        <v>-0.0154</v>
      </c>
      <c r="AK14" s="12">
        <v>-0.0086</v>
      </c>
      <c r="AL14" s="11">
        <v>686</v>
      </c>
      <c r="AM14" s="13">
        <v>35912.85</v>
      </c>
      <c r="AN14" s="11">
        <v>82</v>
      </c>
      <c r="AO14" s="11">
        <v>864</v>
      </c>
      <c r="AP14" s="13">
        <v>49421.84</v>
      </c>
      <c r="AQ14" s="11">
        <v>147</v>
      </c>
      <c r="AR14" s="12">
        <v>-0.206</v>
      </c>
      <c r="AS14" s="12">
        <v>-0.2733</v>
      </c>
      <c r="AT14" s="11">
        <v>167</v>
      </c>
      <c r="AU14" s="13">
        <v>8262.38</v>
      </c>
      <c r="AV14" s="11">
        <v>81</v>
      </c>
      <c r="AW14" s="11">
        <v>145</v>
      </c>
      <c r="AX14" s="13">
        <v>9541.38</v>
      </c>
      <c r="AY14" s="11">
        <v>122</v>
      </c>
      <c r="AZ14" s="12">
        <v>0.1517</v>
      </c>
      <c r="BA14" s="12">
        <v>-0.134</v>
      </c>
      <c r="BB14" s="11">
        <v>1436</v>
      </c>
      <c r="BC14" s="13">
        <v>125057.02</v>
      </c>
      <c r="BD14" s="11">
        <v>49</v>
      </c>
      <c r="BE14" s="11">
        <v>1923</v>
      </c>
      <c r="BF14" s="13">
        <v>169037.92</v>
      </c>
      <c r="BG14" s="11">
        <v>144</v>
      </c>
      <c r="BH14" s="12">
        <v>-0.2533</v>
      </c>
      <c r="BI14" s="12">
        <v>-0.2602</v>
      </c>
      <c r="BJ14" s="11">
        <v>2726</v>
      </c>
      <c r="BK14" s="13">
        <v>192076.71</v>
      </c>
      <c r="BL14" s="11">
        <v>82</v>
      </c>
      <c r="BM14" s="11">
        <v>2509</v>
      </c>
      <c r="BN14" s="13">
        <v>192603.78</v>
      </c>
      <c r="BO14" s="11">
        <v>151</v>
      </c>
      <c r="BP14" s="12">
        <v>0.0865</v>
      </c>
      <c r="BQ14" s="12">
        <v>-0.0027</v>
      </c>
      <c r="BR14" s="11">
        <v>533</v>
      </c>
      <c r="BS14" s="13">
        <v>31960.58</v>
      </c>
      <c r="BT14" s="11">
        <v>53</v>
      </c>
      <c r="BU14" s="11">
        <v>1026</v>
      </c>
      <c r="BV14" s="13">
        <v>83167.07</v>
      </c>
      <c r="BW14" s="11">
        <v>136</v>
      </c>
      <c r="BX14" s="12">
        <v>-0.4805</v>
      </c>
      <c r="BY14" s="12">
        <v>-0.6157</v>
      </c>
      <c r="BZ14" s="11">
        <v>267</v>
      </c>
      <c r="CA14" s="13">
        <v>17904.04</v>
      </c>
      <c r="CB14" s="11">
        <v>57</v>
      </c>
      <c r="CC14" s="11">
        <v>419</v>
      </c>
      <c r="CD14" s="13">
        <v>28848.43</v>
      </c>
      <c r="CE14" s="11">
        <v>110</v>
      </c>
      <c r="CF14" s="12">
        <v>-0.3628</v>
      </c>
      <c r="CG14" s="12">
        <v>-0.3794</v>
      </c>
      <c r="CH14" s="11"/>
      <c r="CI14" s="13"/>
      <c r="CJ14" s="11">
        <v>77</v>
      </c>
      <c r="CK14" s="11">
        <v>19</v>
      </c>
      <c r="CL14" s="13">
        <v>2152.77</v>
      </c>
      <c r="CM14" s="11">
        <v>121</v>
      </c>
      <c r="CN14" s="12"/>
      <c r="CO14" s="12"/>
      <c r="CP14" s="11">
        <v>14</v>
      </c>
      <c r="CQ14" s="13">
        <v>1091</v>
      </c>
      <c r="CR14" s="11">
        <v>57</v>
      </c>
      <c r="CS14" s="11">
        <v>20</v>
      </c>
      <c r="CT14" s="13">
        <v>1629.78</v>
      </c>
      <c r="CU14" s="11">
        <v>19</v>
      </c>
      <c r="CV14" s="12">
        <v>-0.3</v>
      </c>
      <c r="CW14" s="12">
        <v>-0.3306</v>
      </c>
      <c r="CX14" s="11">
        <v>589</v>
      </c>
      <c r="CY14" s="13">
        <v>40371.94</v>
      </c>
      <c r="CZ14" s="11">
        <v>74</v>
      </c>
      <c r="DA14" s="11">
        <v>28</v>
      </c>
      <c r="DB14" s="13">
        <v>2552.47</v>
      </c>
      <c r="DC14" s="11">
        <v>108</v>
      </c>
      <c r="DD14" s="12">
        <v>20.0357</v>
      </c>
      <c r="DE14" s="12">
        <v>14.8168</v>
      </c>
      <c r="DF14" s="11"/>
      <c r="DG14" s="13"/>
      <c r="DH14" s="11"/>
      <c r="DI14" s="11"/>
      <c r="DJ14" s="13"/>
      <c r="DK14" s="11"/>
      <c r="DL14" s="12"/>
      <c r="DM14" s="12"/>
      <c r="DN14" s="11">
        <v>22</v>
      </c>
      <c r="DO14" s="13">
        <v>1894.58</v>
      </c>
      <c r="DP14" s="11">
        <v>82</v>
      </c>
      <c r="DQ14" s="11">
        <v>23</v>
      </c>
      <c r="DR14" s="13">
        <v>2345.01</v>
      </c>
      <c r="DS14" s="11">
        <v>151</v>
      </c>
      <c r="DT14" s="12">
        <v>-0.0435</v>
      </c>
      <c r="DU14" s="12">
        <v>-0.1921</v>
      </c>
      <c r="DV14" s="11"/>
      <c r="DW14" s="13"/>
      <c r="DX14" s="11"/>
      <c r="DY14" s="11"/>
      <c r="DZ14" s="13"/>
      <c r="EA14" s="11"/>
      <c r="EB14" s="12"/>
      <c r="EC14" s="12"/>
      <c r="ED14" s="11">
        <v>451</v>
      </c>
      <c r="EE14" s="13">
        <v>31906.87</v>
      </c>
      <c r="EF14" s="11">
        <v>29</v>
      </c>
      <c r="EG14" s="11">
        <v>677</v>
      </c>
      <c r="EH14" s="13">
        <v>45206.89</v>
      </c>
      <c r="EI14" s="11">
        <v>65</v>
      </c>
      <c r="EJ14" s="12">
        <v>-0.3338</v>
      </c>
      <c r="EK14" s="12">
        <v>-0.2942</v>
      </c>
      <c r="EL14" s="11"/>
      <c r="EM14" s="13"/>
      <c r="EN14" s="11"/>
      <c r="EO14" s="11"/>
      <c r="EP14" s="13"/>
      <c r="EQ14" s="11"/>
      <c r="ER14" s="12"/>
      <c r="ES14" s="12"/>
      <c r="ET14" s="11">
        <v>219</v>
      </c>
      <c r="EU14" s="13">
        <v>12378.28</v>
      </c>
      <c r="EV14" s="11">
        <v>32</v>
      </c>
      <c r="EW14" s="11">
        <v>209</v>
      </c>
      <c r="EX14" s="13">
        <v>15091.9</v>
      </c>
      <c r="EY14" s="11">
        <v>49</v>
      </c>
      <c r="EZ14" s="12">
        <v>0.0478</v>
      </c>
      <c r="FA14" s="12">
        <v>-0.1798</v>
      </c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272</v>
      </c>
      <c r="FS14" s="13">
        <v>18873.94</v>
      </c>
      <c r="FT14" s="11">
        <v>58</v>
      </c>
      <c r="FU14" s="11">
        <v>425</v>
      </c>
      <c r="FV14" s="13">
        <v>29512.92</v>
      </c>
      <c r="FW14" s="11">
        <v>81</v>
      </c>
      <c r="FX14" s="12">
        <v>-0.36</v>
      </c>
      <c r="FY14" s="12">
        <v>-0.3605</v>
      </c>
      <c r="FZ14" s="11">
        <v>371</v>
      </c>
      <c r="GA14" s="13">
        <v>21504.08</v>
      </c>
      <c r="GB14" s="11">
        <v>63</v>
      </c>
      <c r="GC14" s="11">
        <v>301</v>
      </c>
      <c r="GD14" s="13">
        <v>19197.75</v>
      </c>
      <c r="GE14" s="11">
        <v>100</v>
      </c>
      <c r="GF14" s="12">
        <v>0.2326</v>
      </c>
      <c r="GG14" s="12">
        <v>0.1201</v>
      </c>
      <c r="GH14" s="11"/>
      <c r="GI14" s="13"/>
      <c r="GJ14" s="11"/>
      <c r="GK14" s="11"/>
      <c r="GL14" s="13"/>
      <c r="GM14" s="11"/>
      <c r="GN14" s="12"/>
      <c r="GO14" s="12"/>
      <c r="GP14" s="11">
        <v>225</v>
      </c>
      <c r="GQ14" s="13">
        <v>15087.01</v>
      </c>
      <c r="GR14" s="11">
        <v>70</v>
      </c>
      <c r="GS14" s="11">
        <v>252</v>
      </c>
      <c r="GT14" s="13">
        <v>17794.06</v>
      </c>
      <c r="GU14" s="11">
        <v>123</v>
      </c>
      <c r="GV14" s="12">
        <v>-0.1071</v>
      </c>
      <c r="GW14" s="12">
        <v>-0.1521</v>
      </c>
      <c r="GX14" s="11">
        <v>222</v>
      </c>
      <c r="GY14" s="13">
        <v>25778.38</v>
      </c>
      <c r="GZ14" s="11">
        <v>11</v>
      </c>
      <c r="HA14" s="11">
        <v>369</v>
      </c>
      <c r="HB14" s="13">
        <v>38974.5</v>
      </c>
      <c r="HC14" s="11">
        <v>26</v>
      </c>
      <c r="HD14" s="12">
        <v>-0.3984</v>
      </c>
      <c r="HE14" s="12">
        <v>-0.3386</v>
      </c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64</v>
      </c>
      <c r="IE14" s="13">
        <v>1350.19</v>
      </c>
      <c r="IF14" s="11">
        <v>82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12610</v>
      </c>
      <c r="C15" s="11">
        <f>=ROUNDDOWN(1224.27184466019,0)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2135</v>
      </c>
      <c r="K15" s="13">
        <v>19090.62</v>
      </c>
      <c r="L15" s="11">
        <v>27</v>
      </c>
      <c r="M15" s="14">
        <v>707.06</v>
      </c>
      <c r="N15" s="11">
        <v>3500</v>
      </c>
      <c r="O15" s="13">
        <v>39375</v>
      </c>
      <c r="P15" s="11"/>
      <c r="Q15" s="14"/>
      <c r="R15" s="12">
        <v>-0.39</v>
      </c>
      <c r="S15" s="12">
        <v>-0.5152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126</v>
      </c>
      <c r="CI15" s="13">
        <v>1780.71</v>
      </c>
      <c r="CJ15" s="11">
        <v>27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9</v>
      </c>
      <c r="DO15" s="13">
        <v>429.91</v>
      </c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>
        <v>27</v>
      </c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2000</v>
      </c>
      <c r="IM15" s="13">
        <v>16880</v>
      </c>
      <c r="IN15" s="11"/>
      <c r="IO15" s="11">
        <v>3500</v>
      </c>
      <c r="IP15" s="13">
        <v>39375</v>
      </c>
      <c r="IQ15" s="11"/>
      <c r="IR15" s="12">
        <v>-0.4286</v>
      </c>
      <c r="IS15" s="12">
        <v>-0.5713</v>
      </c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12523</v>
      </c>
      <c r="C16" s="11">
        <f>=ROUNDDOWN(52.7284210526316,0)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2866</v>
      </c>
      <c r="K16" s="13">
        <v>25817.65</v>
      </c>
      <c r="L16" s="11">
        <v>21</v>
      </c>
      <c r="M16" s="14">
        <v>1229.41</v>
      </c>
      <c r="N16" s="11">
        <v>8467</v>
      </c>
      <c r="O16" s="13">
        <v>82880.34</v>
      </c>
      <c r="P16" s="11">
        <v>22</v>
      </c>
      <c r="Q16" s="14">
        <v>3767.29</v>
      </c>
      <c r="R16" s="12">
        <v>-0.6615</v>
      </c>
      <c r="S16" s="12">
        <v>-0.6885</v>
      </c>
      <c r="T16" s="12">
        <v>-0.0455</v>
      </c>
      <c r="U16" s="12">
        <v>-0.6737</v>
      </c>
      <c r="V16" s="11">
        <v>2550</v>
      </c>
      <c r="W16" s="13">
        <v>23324.82</v>
      </c>
      <c r="X16" s="11">
        <v>21</v>
      </c>
      <c r="Y16" s="11">
        <v>8457</v>
      </c>
      <c r="Z16" s="13">
        <v>82764.31</v>
      </c>
      <c r="AA16" s="11">
        <v>22</v>
      </c>
      <c r="AB16" s="12">
        <v>-0.6985</v>
      </c>
      <c r="AC16" s="12">
        <v>-0.7182</v>
      </c>
      <c r="AD16" s="11"/>
      <c r="AE16" s="13"/>
      <c r="AF16" s="11"/>
      <c r="AG16" s="11"/>
      <c r="AH16" s="13"/>
      <c r="AI16" s="11"/>
      <c r="AJ16" s="12"/>
      <c r="AK16" s="12"/>
      <c r="AL16" s="11">
        <v>308</v>
      </c>
      <c r="AM16" s="13">
        <v>2390.44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1</v>
      </c>
      <c r="BC16" s="13">
        <v>11.46</v>
      </c>
      <c r="BD16" s="11"/>
      <c r="BE16" s="11">
        <v>10</v>
      </c>
      <c r="BF16" s="13">
        <v>116.03</v>
      </c>
      <c r="BG16" s="11">
        <v>15</v>
      </c>
      <c r="BH16" s="12">
        <v>-0.9</v>
      </c>
      <c r="BI16" s="12">
        <v>-0.9012</v>
      </c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7</v>
      </c>
      <c r="DO16" s="13">
        <v>90.93</v>
      </c>
      <c r="DP16" s="11">
        <v>15</v>
      </c>
      <c r="DQ16" s="11"/>
      <c r="DR16" s="13"/>
      <c r="DS16" s="11">
        <v>14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>
        <v>1</v>
      </c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42128</v>
      </c>
      <c r="C17" s="11">
        <f>=ROUNDDOWN(44.131573433899,0)</f>
      </c>
      <c r="D17" s="11">
        <v>4750</v>
      </c>
      <c r="E17" s="12">
        <v>0.6938</v>
      </c>
      <c r="F17" s="11"/>
      <c r="G17" s="11">
        <f>=ROUNDDOWN({0},0)</f>
      </c>
      <c r="H17" s="11"/>
      <c r="I17" s="12"/>
      <c r="J17" s="11">
        <v>17523</v>
      </c>
      <c r="K17" s="13">
        <v>596831.92</v>
      </c>
      <c r="L17" s="11">
        <v>79</v>
      </c>
      <c r="M17" s="14">
        <v>7554.83</v>
      </c>
      <c r="N17" s="11">
        <v>39225</v>
      </c>
      <c r="O17" s="13">
        <v>1215122.89</v>
      </c>
      <c r="P17" s="11">
        <v>102</v>
      </c>
      <c r="Q17" s="14">
        <v>11912.97</v>
      </c>
      <c r="R17" s="12">
        <v>-0.5533</v>
      </c>
      <c r="S17" s="12">
        <v>-0.5088</v>
      </c>
      <c r="T17" s="12">
        <v>-0.2255</v>
      </c>
      <c r="U17" s="12">
        <v>-0.3658</v>
      </c>
      <c r="V17" s="11">
        <v>9867</v>
      </c>
      <c r="W17" s="13">
        <v>276499.7</v>
      </c>
      <c r="X17" s="11">
        <v>64</v>
      </c>
      <c r="Y17" s="11">
        <v>13020</v>
      </c>
      <c r="Z17" s="13">
        <v>372580.46</v>
      </c>
      <c r="AA17" s="11">
        <v>81</v>
      </c>
      <c r="AB17" s="12">
        <v>-0.2422</v>
      </c>
      <c r="AC17" s="12">
        <v>-0.2579</v>
      </c>
      <c r="AD17" s="11">
        <v>320</v>
      </c>
      <c r="AE17" s="13">
        <v>10793.38</v>
      </c>
      <c r="AF17" s="11">
        <v>64</v>
      </c>
      <c r="AG17" s="11">
        <v>1403</v>
      </c>
      <c r="AH17" s="13">
        <v>33690.41</v>
      </c>
      <c r="AI17" s="11">
        <v>81</v>
      </c>
      <c r="AJ17" s="12">
        <v>-0.7719</v>
      </c>
      <c r="AK17" s="12">
        <v>-0.6796</v>
      </c>
      <c r="AL17" s="11">
        <v>586</v>
      </c>
      <c r="AM17" s="13">
        <v>19063.35</v>
      </c>
      <c r="AN17" s="11">
        <v>45</v>
      </c>
      <c r="AO17" s="11">
        <v>912</v>
      </c>
      <c r="AP17" s="13">
        <v>27929.52</v>
      </c>
      <c r="AQ17" s="11">
        <v>59</v>
      </c>
      <c r="AR17" s="12">
        <v>-0.3575</v>
      </c>
      <c r="AS17" s="12">
        <v>-0.3174</v>
      </c>
      <c r="AT17" s="11"/>
      <c r="AU17" s="13"/>
      <c r="AV17" s="11">
        <v>1</v>
      </c>
      <c r="AW17" s="11">
        <v>33</v>
      </c>
      <c r="AX17" s="13">
        <v>924.68</v>
      </c>
      <c r="AY17" s="11"/>
      <c r="AZ17" s="12"/>
      <c r="BA17" s="12"/>
      <c r="BB17" s="11">
        <v>39</v>
      </c>
      <c r="BC17" s="13">
        <v>1002.97</v>
      </c>
      <c r="BD17" s="11"/>
      <c r="BE17" s="11">
        <v>19</v>
      </c>
      <c r="BF17" s="13">
        <v>550.47</v>
      </c>
      <c r="BG17" s="11">
        <v>28</v>
      </c>
      <c r="BH17" s="12">
        <v>1.0526</v>
      </c>
      <c r="BI17" s="12">
        <v>0.822</v>
      </c>
      <c r="BJ17" s="11">
        <v>59</v>
      </c>
      <c r="BK17" s="13">
        <v>1238.71</v>
      </c>
      <c r="BL17" s="11">
        <v>1</v>
      </c>
      <c r="BM17" s="11">
        <v>110</v>
      </c>
      <c r="BN17" s="13">
        <v>3955.83</v>
      </c>
      <c r="BO17" s="11">
        <v>7</v>
      </c>
      <c r="BP17" s="12">
        <v>-0.4636</v>
      </c>
      <c r="BQ17" s="12">
        <v>-0.6869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15</v>
      </c>
      <c r="CK17" s="11">
        <v>1</v>
      </c>
      <c r="CL17" s="13">
        <v>62.99</v>
      </c>
      <c r="CM17" s="11">
        <v>20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49</v>
      </c>
      <c r="DJ17" s="13">
        <v>1821.36</v>
      </c>
      <c r="DK17" s="11">
        <v>5</v>
      </c>
      <c r="DL17" s="12"/>
      <c r="DM17" s="12"/>
      <c r="DN17" s="11">
        <v>15</v>
      </c>
      <c r="DO17" s="13">
        <v>1019.05</v>
      </c>
      <c r="DP17" s="11">
        <v>75</v>
      </c>
      <c r="DQ17" s="11">
        <v>42</v>
      </c>
      <c r="DR17" s="13">
        <v>1348.32</v>
      </c>
      <c r="DS17" s="11">
        <v>97</v>
      </c>
      <c r="DT17" s="12">
        <v>-0.6429</v>
      </c>
      <c r="DU17" s="12">
        <v>-0.2442</v>
      </c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5445</v>
      </c>
      <c r="EM17" s="13">
        <v>253824.04</v>
      </c>
      <c r="EN17" s="11"/>
      <c r="EO17" s="11">
        <v>21166</v>
      </c>
      <c r="EP17" s="13">
        <v>709281.61</v>
      </c>
      <c r="EQ17" s="11"/>
      <c r="ER17" s="12">
        <v>-0.7427</v>
      </c>
      <c r="ES17" s="12">
        <v>-0.6421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>
        <v>5</v>
      </c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>
        <v>18</v>
      </c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8</v>
      </c>
      <c r="IE17" s="13">
        <v>166.19</v>
      </c>
      <c r="IF17" s="11">
        <v>15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1184</v>
      </c>
      <c r="KA17" s="13">
        <v>33224.53</v>
      </c>
      <c r="KB17" s="11">
        <v>16</v>
      </c>
      <c r="KC17" s="11">
        <v>2470</v>
      </c>
      <c r="KD17" s="13">
        <v>62977.24</v>
      </c>
      <c r="KE17" s="11">
        <v>21</v>
      </c>
      <c r="KF17" s="12">
        <v>-0.5206</v>
      </c>
      <c r="KG17" s="12">
        <v>-0.4724</v>
      </c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5148</v>
      </c>
      <c r="C18" s="11">
        <f>=ROUNDDOWN(91.1150442477876,0)</f>
      </c>
      <c r="D18" s="11"/>
      <c r="E18" s="12">
        <v>0.3424</v>
      </c>
      <c r="F18" s="11"/>
      <c r="G18" s="11">
        <f>=ROUNDDOWN({0},0)</f>
      </c>
      <c r="H18" s="11"/>
      <c r="I18" s="12"/>
      <c r="J18" s="11">
        <v>612</v>
      </c>
      <c r="K18" s="13">
        <v>50743.83</v>
      </c>
      <c r="L18" s="11"/>
      <c r="M18" s="14"/>
      <c r="N18" s="11">
        <v>3134</v>
      </c>
      <c r="O18" s="13">
        <v>203633.71</v>
      </c>
      <c r="P18" s="11">
        <v>70</v>
      </c>
      <c r="Q18" s="14">
        <v>2909.05</v>
      </c>
      <c r="R18" s="12">
        <v>-0.8047</v>
      </c>
      <c r="S18" s="12">
        <v>-0.7508</v>
      </c>
      <c r="T18" s="12"/>
      <c r="U18" s="12"/>
      <c r="V18" s="11">
        <v>14</v>
      </c>
      <c r="W18" s="13">
        <v>927.86</v>
      </c>
      <c r="X18" s="11"/>
      <c r="Y18" s="11">
        <v>82</v>
      </c>
      <c r="Z18" s="13">
        <v>7899.62</v>
      </c>
      <c r="AA18" s="11">
        <v>69</v>
      </c>
      <c r="AB18" s="12">
        <v>-0.8293</v>
      </c>
      <c r="AC18" s="12">
        <v>-0.8825</v>
      </c>
      <c r="AD18" s="11">
        <v>151</v>
      </c>
      <c r="AE18" s="13">
        <v>16152.42</v>
      </c>
      <c r="AF18" s="11"/>
      <c r="AG18" s="11">
        <v>412</v>
      </c>
      <c r="AH18" s="13">
        <v>30390.97</v>
      </c>
      <c r="AI18" s="11">
        <v>70</v>
      </c>
      <c r="AJ18" s="12">
        <v>-0.6335</v>
      </c>
      <c r="AK18" s="12">
        <v>-0.4685</v>
      </c>
      <c r="AL18" s="11">
        <v>1</v>
      </c>
      <c r="AM18" s="13">
        <v>52.31</v>
      </c>
      <c r="AN18" s="11"/>
      <c r="AO18" s="11">
        <v>58</v>
      </c>
      <c r="AP18" s="13">
        <v>3605.75</v>
      </c>
      <c r="AQ18" s="11">
        <v>70</v>
      </c>
      <c r="AR18" s="12">
        <v>-0.9828</v>
      </c>
      <c r="AS18" s="12">
        <v>-0.9855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537</v>
      </c>
      <c r="BF18" s="13">
        <v>26937.85</v>
      </c>
      <c r="BG18" s="11">
        <v>70</v>
      </c>
      <c r="BH18" s="12"/>
      <c r="BI18" s="12"/>
      <c r="BJ18" s="11">
        <v>95</v>
      </c>
      <c r="BK18" s="13">
        <v>7910.89</v>
      </c>
      <c r="BL18" s="11"/>
      <c r="BM18" s="11">
        <v>326</v>
      </c>
      <c r="BN18" s="13">
        <v>30576.58</v>
      </c>
      <c r="BO18" s="11">
        <v>70</v>
      </c>
      <c r="BP18" s="12">
        <v>-0.7086</v>
      </c>
      <c r="BQ18" s="12">
        <v>-0.7413</v>
      </c>
      <c r="BR18" s="11"/>
      <c r="BS18" s="13"/>
      <c r="BT18" s="11"/>
      <c r="BU18" s="11"/>
      <c r="BV18" s="13"/>
      <c r="BW18" s="11"/>
      <c r="BX18" s="12"/>
      <c r="BY18" s="12"/>
      <c r="BZ18" s="11">
        <v>73</v>
      </c>
      <c r="CA18" s="13">
        <v>3640.35</v>
      </c>
      <c r="CB18" s="11"/>
      <c r="CC18" s="11">
        <v>240</v>
      </c>
      <c r="CD18" s="13">
        <v>16575.65</v>
      </c>
      <c r="CE18" s="11">
        <v>53</v>
      </c>
      <c r="CF18" s="12">
        <v>-0.6958</v>
      </c>
      <c r="CG18" s="12">
        <v>-0.7804</v>
      </c>
      <c r="CH18" s="11">
        <v>70</v>
      </c>
      <c r="CI18" s="13">
        <v>9815.3</v>
      </c>
      <c r="CJ18" s="11"/>
      <c r="CK18" s="11">
        <v>71</v>
      </c>
      <c r="CL18" s="13">
        <v>11906.63</v>
      </c>
      <c r="CM18" s="11">
        <v>66</v>
      </c>
      <c r="CN18" s="12">
        <v>-0.0141</v>
      </c>
      <c r="CO18" s="12">
        <v>-0.1756</v>
      </c>
      <c r="CP18" s="11"/>
      <c r="CQ18" s="13"/>
      <c r="CR18" s="11"/>
      <c r="CS18" s="11"/>
      <c r="CT18" s="13"/>
      <c r="CU18" s="11"/>
      <c r="CV18" s="12"/>
      <c r="CW18" s="12"/>
      <c r="CX18" s="11">
        <v>150</v>
      </c>
      <c r="CY18" s="13">
        <v>9574.42</v>
      </c>
      <c r="CZ18" s="11"/>
      <c r="DA18" s="11">
        <v>150</v>
      </c>
      <c r="DB18" s="13">
        <v>9660.03</v>
      </c>
      <c r="DC18" s="11">
        <v>70</v>
      </c>
      <c r="DD18" s="12"/>
      <c r="DE18" s="12">
        <v>-0.0089</v>
      </c>
      <c r="DF18" s="11">
        <v>22</v>
      </c>
      <c r="DG18" s="13">
        <v>825.72</v>
      </c>
      <c r="DH18" s="11"/>
      <c r="DI18" s="11">
        <v>81</v>
      </c>
      <c r="DJ18" s="13">
        <v>5601.64</v>
      </c>
      <c r="DK18" s="11">
        <v>54</v>
      </c>
      <c r="DL18" s="12">
        <v>-0.7284</v>
      </c>
      <c r="DM18" s="12">
        <v>-0.8526</v>
      </c>
      <c r="DN18" s="11">
        <v>3</v>
      </c>
      <c r="DO18" s="13">
        <v>537.46</v>
      </c>
      <c r="DP18" s="11"/>
      <c r="DQ18" s="11">
        <v>9</v>
      </c>
      <c r="DR18" s="13">
        <v>643.91</v>
      </c>
      <c r="DS18" s="11">
        <v>70</v>
      </c>
      <c r="DT18" s="12">
        <v>-0.6667</v>
      </c>
      <c r="DU18" s="12">
        <v>-0.1653</v>
      </c>
      <c r="DV18" s="11"/>
      <c r="DW18" s="13"/>
      <c r="DX18" s="11"/>
      <c r="DY18" s="11"/>
      <c r="DZ18" s="13"/>
      <c r="EA18" s="11"/>
      <c r="EB18" s="12"/>
      <c r="EC18" s="12"/>
      <c r="ED18" s="11">
        <v>21</v>
      </c>
      <c r="EE18" s="13">
        <v>905.88</v>
      </c>
      <c r="EF18" s="11"/>
      <c r="EG18" s="11">
        <v>282</v>
      </c>
      <c r="EH18" s="13">
        <v>24047.96</v>
      </c>
      <c r="EI18" s="11">
        <v>21</v>
      </c>
      <c r="EJ18" s="12">
        <v>-0.9255</v>
      </c>
      <c r="EK18" s="12">
        <v>-0.9623</v>
      </c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3</v>
      </c>
      <c r="GQ18" s="13">
        <v>285.37</v>
      </c>
      <c r="GR18" s="11"/>
      <c r="GS18" s="11">
        <v>2</v>
      </c>
      <c r="GT18" s="13">
        <v>146.08</v>
      </c>
      <c r="GU18" s="11">
        <v>70</v>
      </c>
      <c r="GV18" s="12">
        <v>0.5</v>
      </c>
      <c r="GW18" s="12">
        <v>0.9535</v>
      </c>
      <c r="GX18" s="11"/>
      <c r="GY18" s="13"/>
      <c r="GZ18" s="11"/>
      <c r="HA18" s="11"/>
      <c r="HB18" s="13"/>
      <c r="HC18" s="11"/>
      <c r="HD18" s="12"/>
      <c r="HE18" s="12"/>
      <c r="HF18" s="11">
        <v>5</v>
      </c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</v>
      </c>
      <c r="IE18" s="13">
        <v>115.85</v>
      </c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>
        <v>884</v>
      </c>
      <c r="KT18" s="13">
        <v>35641.04</v>
      </c>
      <c r="KU18" s="11">
        <v>68</v>
      </c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555987</v>
      </c>
      <c r="C19" s="11">
        <f>=ROUNDDOWN(28.5781033153431,0)</f>
      </c>
      <c r="D19" s="11">
        <v>527512</v>
      </c>
      <c r="E19" s="12">
        <v>0.8539</v>
      </c>
      <c r="F19" s="11"/>
      <c r="G19" s="11">
        <f>=ROUNDDOWN({0},0)</f>
      </c>
      <c r="H19" s="11"/>
      <c r="I19" s="12"/>
      <c r="J19" s="11">
        <v>340598</v>
      </c>
      <c r="K19" s="13">
        <v>8187419.6</v>
      </c>
      <c r="L19" s="11">
        <v>1328</v>
      </c>
      <c r="M19" s="14">
        <v>6165.23</v>
      </c>
      <c r="N19" s="11">
        <v>397930</v>
      </c>
      <c r="O19" s="13">
        <v>9871636.18</v>
      </c>
      <c r="P19" s="11">
        <v>1255</v>
      </c>
      <c r="Q19" s="14">
        <v>7865.85</v>
      </c>
      <c r="R19" s="12">
        <v>-0.1441</v>
      </c>
      <c r="S19" s="12">
        <v>-0.1706</v>
      </c>
      <c r="T19" s="12">
        <v>0.0582</v>
      </c>
      <c r="U19" s="12">
        <v>-0.2162</v>
      </c>
      <c r="V19" s="11">
        <v>158666</v>
      </c>
      <c r="W19" s="13">
        <v>3289570.2</v>
      </c>
      <c r="X19" s="11">
        <v>1113</v>
      </c>
      <c r="Y19" s="11">
        <v>127206</v>
      </c>
      <c r="Z19" s="13">
        <v>2585190.78</v>
      </c>
      <c r="AA19" s="11">
        <v>977</v>
      </c>
      <c r="AB19" s="12">
        <v>0.2473</v>
      </c>
      <c r="AC19" s="12">
        <v>0.2725</v>
      </c>
      <c r="AD19" s="11">
        <v>6596</v>
      </c>
      <c r="AE19" s="13">
        <v>190237.36</v>
      </c>
      <c r="AF19" s="11">
        <v>1007</v>
      </c>
      <c r="AG19" s="11">
        <v>12209</v>
      </c>
      <c r="AH19" s="13">
        <v>305912.95</v>
      </c>
      <c r="AI19" s="11">
        <v>1009</v>
      </c>
      <c r="AJ19" s="12">
        <v>-0.4597</v>
      </c>
      <c r="AK19" s="12">
        <v>-0.3781</v>
      </c>
      <c r="AL19" s="11">
        <v>32768</v>
      </c>
      <c r="AM19" s="13">
        <v>787416.74</v>
      </c>
      <c r="AN19" s="11">
        <v>1007</v>
      </c>
      <c r="AO19" s="11">
        <v>42262</v>
      </c>
      <c r="AP19" s="13">
        <v>1063462.52</v>
      </c>
      <c r="AQ19" s="11">
        <v>1010</v>
      </c>
      <c r="AR19" s="12">
        <v>-0.2246</v>
      </c>
      <c r="AS19" s="12">
        <v>-0.2596</v>
      </c>
      <c r="AT19" s="11">
        <v>39789</v>
      </c>
      <c r="AU19" s="13">
        <v>1084900.53</v>
      </c>
      <c r="AV19" s="11">
        <v>983</v>
      </c>
      <c r="AW19" s="11">
        <v>54598</v>
      </c>
      <c r="AX19" s="13">
        <v>1380633.39</v>
      </c>
      <c r="AY19" s="11">
        <v>1000</v>
      </c>
      <c r="AZ19" s="12">
        <v>-0.2712</v>
      </c>
      <c r="BA19" s="12">
        <v>-0.2142</v>
      </c>
      <c r="BB19" s="11">
        <v>10977</v>
      </c>
      <c r="BC19" s="13">
        <v>383627.3</v>
      </c>
      <c r="BD19" s="11">
        <v>587</v>
      </c>
      <c r="BE19" s="11">
        <v>22645</v>
      </c>
      <c r="BF19" s="13">
        <v>811751.14</v>
      </c>
      <c r="BG19" s="11">
        <v>1011</v>
      </c>
      <c r="BH19" s="12">
        <v>-0.5153</v>
      </c>
      <c r="BI19" s="12">
        <v>-0.5274</v>
      </c>
      <c r="BJ19" s="11">
        <v>6215</v>
      </c>
      <c r="BK19" s="13">
        <v>183092.02</v>
      </c>
      <c r="BL19" s="11">
        <v>1007</v>
      </c>
      <c r="BM19" s="11">
        <v>6309</v>
      </c>
      <c r="BN19" s="13">
        <v>185136.94</v>
      </c>
      <c r="BO19" s="11">
        <v>1010</v>
      </c>
      <c r="BP19" s="12">
        <v>-0.0149</v>
      </c>
      <c r="BQ19" s="12">
        <v>-0.011</v>
      </c>
      <c r="BR19" s="11">
        <v>13596</v>
      </c>
      <c r="BS19" s="13">
        <v>268741.63</v>
      </c>
      <c r="BT19" s="11">
        <v>757</v>
      </c>
      <c r="BU19" s="11">
        <v>25368</v>
      </c>
      <c r="BV19" s="13">
        <v>544564.86</v>
      </c>
      <c r="BW19" s="11">
        <v>822</v>
      </c>
      <c r="BX19" s="12">
        <v>-0.464</v>
      </c>
      <c r="BY19" s="12">
        <v>-0.5065</v>
      </c>
      <c r="BZ19" s="11">
        <v>27244</v>
      </c>
      <c r="CA19" s="13">
        <v>811539.11</v>
      </c>
      <c r="CB19" s="11">
        <v>925</v>
      </c>
      <c r="CC19" s="11">
        <v>32582</v>
      </c>
      <c r="CD19" s="13">
        <v>951093.18</v>
      </c>
      <c r="CE19" s="11">
        <v>943</v>
      </c>
      <c r="CF19" s="12">
        <v>-0.1638</v>
      </c>
      <c r="CG19" s="12">
        <v>-0.1467</v>
      </c>
      <c r="CH19" s="11">
        <v>27025</v>
      </c>
      <c r="CI19" s="13">
        <v>644851.89</v>
      </c>
      <c r="CJ19" s="11">
        <v>979</v>
      </c>
      <c r="CK19" s="11">
        <v>42483</v>
      </c>
      <c r="CL19" s="13">
        <v>1358648.05</v>
      </c>
      <c r="CM19" s="11">
        <v>918</v>
      </c>
      <c r="CN19" s="12">
        <v>-0.3639</v>
      </c>
      <c r="CO19" s="12">
        <v>-0.5254</v>
      </c>
      <c r="CP19" s="11"/>
      <c r="CQ19" s="13"/>
      <c r="CR19" s="11"/>
      <c r="CS19" s="11"/>
      <c r="CT19" s="13"/>
      <c r="CU19" s="11"/>
      <c r="CV19" s="12"/>
      <c r="CW19" s="12"/>
      <c r="CX19" s="11">
        <v>1790</v>
      </c>
      <c r="CY19" s="13">
        <v>54158.89</v>
      </c>
      <c r="CZ19" s="11">
        <v>746</v>
      </c>
      <c r="DA19" s="11">
        <v>1150</v>
      </c>
      <c r="DB19" s="13">
        <v>32045.19</v>
      </c>
      <c r="DC19" s="11">
        <v>439</v>
      </c>
      <c r="DD19" s="12">
        <v>0.5565</v>
      </c>
      <c r="DE19" s="12">
        <v>0.6901</v>
      </c>
      <c r="DF19" s="11">
        <v>4958</v>
      </c>
      <c r="DG19" s="13">
        <v>149846.63</v>
      </c>
      <c r="DH19" s="11">
        <v>885</v>
      </c>
      <c r="DI19" s="11">
        <v>6039</v>
      </c>
      <c r="DJ19" s="13">
        <v>187996.44</v>
      </c>
      <c r="DK19" s="11">
        <v>889</v>
      </c>
      <c r="DL19" s="12">
        <v>-0.179</v>
      </c>
      <c r="DM19" s="12">
        <v>-0.2029</v>
      </c>
      <c r="DN19" s="11">
        <v>2689</v>
      </c>
      <c r="DO19" s="13">
        <v>91854.77</v>
      </c>
      <c r="DP19" s="11">
        <v>1006</v>
      </c>
      <c r="DQ19" s="11">
        <v>1146</v>
      </c>
      <c r="DR19" s="13">
        <v>53664.78</v>
      </c>
      <c r="DS19" s="11">
        <v>1087</v>
      </c>
      <c r="DT19" s="12">
        <v>1.3464</v>
      </c>
      <c r="DU19" s="12">
        <v>0.7116</v>
      </c>
      <c r="DV19" s="11"/>
      <c r="DW19" s="13"/>
      <c r="DX19" s="11"/>
      <c r="DY19" s="11">
        <v>12972</v>
      </c>
      <c r="DZ19" s="13">
        <v>114627.15</v>
      </c>
      <c r="EA19" s="11"/>
      <c r="EB19" s="12"/>
      <c r="EC19" s="12"/>
      <c r="ED19" s="11">
        <v>189</v>
      </c>
      <c r="EE19" s="13">
        <v>6198.19</v>
      </c>
      <c r="EF19" s="11">
        <v>62</v>
      </c>
      <c r="EG19" s="11">
        <v>350</v>
      </c>
      <c r="EH19" s="13">
        <v>9840.66</v>
      </c>
      <c r="EI19" s="11">
        <v>66</v>
      </c>
      <c r="EJ19" s="12">
        <v>-0.46</v>
      </c>
      <c r="EK19" s="12">
        <v>-0.3701</v>
      </c>
      <c r="EL19" s="11"/>
      <c r="EM19" s="13"/>
      <c r="EN19" s="11"/>
      <c r="EO19" s="11"/>
      <c r="EP19" s="13"/>
      <c r="EQ19" s="11"/>
      <c r="ER19" s="12"/>
      <c r="ES19" s="12"/>
      <c r="ET19" s="11">
        <v>1363</v>
      </c>
      <c r="EU19" s="13">
        <v>51035.17</v>
      </c>
      <c r="EV19" s="11">
        <v>98</v>
      </c>
      <c r="EW19" s="11">
        <v>976</v>
      </c>
      <c r="EX19" s="13">
        <v>28679.65</v>
      </c>
      <c r="EY19" s="11">
        <v>30</v>
      </c>
      <c r="EZ19" s="12">
        <v>0.3965</v>
      </c>
      <c r="FA19" s="12">
        <v>0.7795</v>
      </c>
      <c r="FB19" s="11">
        <v>919</v>
      </c>
      <c r="FC19" s="13">
        <v>19908.19</v>
      </c>
      <c r="FD19" s="11">
        <v>259</v>
      </c>
      <c r="FE19" s="11">
        <v>1873</v>
      </c>
      <c r="FF19" s="13">
        <v>43710.64</v>
      </c>
      <c r="FG19" s="11">
        <v>603</v>
      </c>
      <c r="FH19" s="12">
        <v>-0.5093</v>
      </c>
      <c r="FI19" s="12">
        <v>-0.5445</v>
      </c>
      <c r="FJ19" s="11">
        <v>1658</v>
      </c>
      <c r="FK19" s="13">
        <v>44689.24</v>
      </c>
      <c r="FL19" s="11">
        <v>417</v>
      </c>
      <c r="FM19" s="11">
        <v>3913</v>
      </c>
      <c r="FN19" s="13">
        <v>92872.6</v>
      </c>
      <c r="FO19" s="11">
        <v>562</v>
      </c>
      <c r="FP19" s="12">
        <v>-0.5763</v>
      </c>
      <c r="FQ19" s="12">
        <v>-0.5188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1001</v>
      </c>
      <c r="GI19" s="13">
        <v>21226.66</v>
      </c>
      <c r="GJ19" s="11">
        <v>255</v>
      </c>
      <c r="GK19" s="11">
        <v>971</v>
      </c>
      <c r="GL19" s="13">
        <v>19358.57</v>
      </c>
      <c r="GM19" s="11">
        <v>103</v>
      </c>
      <c r="GN19" s="12">
        <v>0.0309</v>
      </c>
      <c r="GO19" s="12">
        <v>0.0965</v>
      </c>
      <c r="GP19" s="11">
        <v>24</v>
      </c>
      <c r="GQ19" s="13">
        <v>737.13</v>
      </c>
      <c r="GR19" s="11">
        <v>785</v>
      </c>
      <c r="GS19" s="11">
        <v>17</v>
      </c>
      <c r="GT19" s="13">
        <v>574.37</v>
      </c>
      <c r="GU19" s="11">
        <v>847</v>
      </c>
      <c r="GV19" s="12">
        <v>0.4118</v>
      </c>
      <c r="GW19" s="12">
        <v>0.2834</v>
      </c>
      <c r="GX19" s="11"/>
      <c r="GY19" s="13"/>
      <c r="GZ19" s="11"/>
      <c r="HA19" s="11"/>
      <c r="HB19" s="13"/>
      <c r="HC19" s="11"/>
      <c r="HD19" s="12"/>
      <c r="HE19" s="12"/>
      <c r="HF19" s="11">
        <v>452</v>
      </c>
      <c r="HG19" s="13">
        <v>9754.2</v>
      </c>
      <c r="HH19" s="11">
        <v>644</v>
      </c>
      <c r="HI19" s="11">
        <v>4</v>
      </c>
      <c r="HJ19" s="13">
        <v>105.96</v>
      </c>
      <c r="HK19" s="11">
        <v>252</v>
      </c>
      <c r="HL19" s="12">
        <v>112</v>
      </c>
      <c r="HM19" s="12">
        <v>91.0555</v>
      </c>
      <c r="HN19" s="11">
        <v>189</v>
      </c>
      <c r="HO19" s="13">
        <v>13329.53</v>
      </c>
      <c r="HP19" s="11">
        <v>21</v>
      </c>
      <c r="HQ19" s="11">
        <v>54</v>
      </c>
      <c r="HR19" s="13">
        <v>6449.43</v>
      </c>
      <c r="HS19" s="11">
        <v>23</v>
      </c>
      <c r="HT19" s="12">
        <v>2.5</v>
      </c>
      <c r="HU19" s="12">
        <v>1.0668</v>
      </c>
      <c r="HV19" s="11">
        <v>1014</v>
      </c>
      <c r="HW19" s="13">
        <v>34777.04</v>
      </c>
      <c r="HX19" s="11">
        <v>89</v>
      </c>
      <c r="HY19" s="11">
        <v>258</v>
      </c>
      <c r="HZ19" s="13">
        <v>8744.92</v>
      </c>
      <c r="IA19" s="11">
        <v>103</v>
      </c>
      <c r="IB19" s="12">
        <v>2.9302</v>
      </c>
      <c r="IC19" s="12">
        <v>2.9768</v>
      </c>
      <c r="ID19" s="11">
        <v>378</v>
      </c>
      <c r="IE19" s="13">
        <v>8636.91</v>
      </c>
      <c r="IF19" s="11">
        <v>539</v>
      </c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151</v>
      </c>
      <c r="IU19" s="13">
        <v>4543.77</v>
      </c>
      <c r="IV19" s="11">
        <v>353</v>
      </c>
      <c r="IW19" s="11">
        <v>372</v>
      </c>
      <c r="IX19" s="13">
        <v>11197.94</v>
      </c>
      <c r="IY19" s="11">
        <v>346</v>
      </c>
      <c r="IZ19" s="12">
        <v>-0.5941</v>
      </c>
      <c r="JA19" s="12">
        <v>-0.5942</v>
      </c>
      <c r="JB19" s="11">
        <v>71</v>
      </c>
      <c r="JC19" s="13">
        <v>3154</v>
      </c>
      <c r="JD19" s="11">
        <v>72</v>
      </c>
      <c r="JE19" s="11"/>
      <c r="JF19" s="13"/>
      <c r="JG19" s="11"/>
      <c r="JH19" s="12"/>
      <c r="JI19" s="12"/>
      <c r="JJ19" s="11">
        <v>876</v>
      </c>
      <c r="JK19" s="13">
        <v>29592.5</v>
      </c>
      <c r="JL19" s="11">
        <v>74</v>
      </c>
      <c r="JM19" s="11">
        <v>2130</v>
      </c>
      <c r="JN19" s="13">
        <v>72395.95</v>
      </c>
      <c r="JO19" s="11">
        <v>101</v>
      </c>
      <c r="JP19" s="12">
        <v>-0.5887</v>
      </c>
      <c r="JQ19" s="12">
        <v>-0.5912</v>
      </c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>
        <v>43</v>
      </c>
      <c r="KT19" s="13">
        <v>2978.12</v>
      </c>
      <c r="KU19" s="11">
        <v>12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143930</v>
      </c>
      <c r="C20" s="11">
        <f>=ROUNDDOWN(46.5371184687015,0)</f>
      </c>
      <c r="D20" s="11">
        <v>31383</v>
      </c>
      <c r="E20" s="12">
        <v>0.9668</v>
      </c>
      <c r="F20" s="11"/>
      <c r="G20" s="11">
        <f>=ROUNDDOWN({0},0)</f>
      </c>
      <c r="H20" s="11"/>
      <c r="I20" s="12"/>
      <c r="J20" s="11">
        <v>85201</v>
      </c>
      <c r="K20" s="13">
        <v>2738304.62</v>
      </c>
      <c r="L20" s="11">
        <v>145</v>
      </c>
      <c r="M20" s="14">
        <v>18884.86</v>
      </c>
      <c r="N20" s="11">
        <v>109990</v>
      </c>
      <c r="O20" s="13">
        <v>3510781.66</v>
      </c>
      <c r="P20" s="11">
        <v>145</v>
      </c>
      <c r="Q20" s="14">
        <v>24212.29</v>
      </c>
      <c r="R20" s="12">
        <v>-0.2254</v>
      </c>
      <c r="S20" s="12">
        <v>-0.22</v>
      </c>
      <c r="T20" s="12"/>
      <c r="U20" s="12">
        <v>-0.22</v>
      </c>
      <c r="V20" s="11">
        <v>23444</v>
      </c>
      <c r="W20" s="13">
        <v>771544.56</v>
      </c>
      <c r="X20" s="11">
        <v>136</v>
      </c>
      <c r="Y20" s="11">
        <v>18282</v>
      </c>
      <c r="Z20" s="13">
        <v>622949.21</v>
      </c>
      <c r="AA20" s="11">
        <v>110</v>
      </c>
      <c r="AB20" s="12">
        <v>0.2824</v>
      </c>
      <c r="AC20" s="12">
        <v>0.2385</v>
      </c>
      <c r="AD20" s="11">
        <v>4344</v>
      </c>
      <c r="AE20" s="13">
        <v>117752.89</v>
      </c>
      <c r="AF20" s="11">
        <v>142</v>
      </c>
      <c r="AG20" s="11">
        <v>7583</v>
      </c>
      <c r="AH20" s="13">
        <v>182977.69</v>
      </c>
      <c r="AI20" s="11">
        <v>123</v>
      </c>
      <c r="AJ20" s="12">
        <v>-0.4271</v>
      </c>
      <c r="AK20" s="12">
        <v>-0.3565</v>
      </c>
      <c r="AL20" s="11">
        <v>7732</v>
      </c>
      <c r="AM20" s="13">
        <v>225005.29</v>
      </c>
      <c r="AN20" s="11">
        <v>142</v>
      </c>
      <c r="AO20" s="11">
        <v>14903</v>
      </c>
      <c r="AP20" s="13">
        <v>419713.77</v>
      </c>
      <c r="AQ20" s="11">
        <v>126</v>
      </c>
      <c r="AR20" s="12">
        <v>-0.4812</v>
      </c>
      <c r="AS20" s="12">
        <v>-0.4639</v>
      </c>
      <c r="AT20" s="11">
        <v>16306</v>
      </c>
      <c r="AU20" s="13">
        <v>568458.99</v>
      </c>
      <c r="AV20" s="11">
        <v>142</v>
      </c>
      <c r="AW20" s="11">
        <v>21774</v>
      </c>
      <c r="AX20" s="13">
        <v>774832.25</v>
      </c>
      <c r="AY20" s="11">
        <v>119</v>
      </c>
      <c r="AZ20" s="12">
        <v>-0.2511</v>
      </c>
      <c r="BA20" s="12">
        <v>-0.2663</v>
      </c>
      <c r="BB20" s="11">
        <v>3286</v>
      </c>
      <c r="BC20" s="13">
        <v>118626.26</v>
      </c>
      <c r="BD20" s="11">
        <v>100</v>
      </c>
      <c r="BE20" s="11">
        <v>8287</v>
      </c>
      <c r="BF20" s="13">
        <v>294449.09</v>
      </c>
      <c r="BG20" s="11">
        <v>118</v>
      </c>
      <c r="BH20" s="12">
        <v>-0.6035</v>
      </c>
      <c r="BI20" s="12">
        <v>-0.5971</v>
      </c>
      <c r="BJ20" s="11">
        <v>4107</v>
      </c>
      <c r="BK20" s="13">
        <v>145152.82</v>
      </c>
      <c r="BL20" s="11">
        <v>142</v>
      </c>
      <c r="BM20" s="11">
        <v>3207</v>
      </c>
      <c r="BN20" s="13">
        <v>109853.55</v>
      </c>
      <c r="BO20" s="11">
        <v>130</v>
      </c>
      <c r="BP20" s="12">
        <v>0.2806</v>
      </c>
      <c r="BQ20" s="12">
        <v>0.3213</v>
      </c>
      <c r="BR20" s="11">
        <v>5646</v>
      </c>
      <c r="BS20" s="13">
        <v>178496.07</v>
      </c>
      <c r="BT20" s="11">
        <v>50</v>
      </c>
      <c r="BU20" s="11">
        <v>15122</v>
      </c>
      <c r="BV20" s="13">
        <v>492476.2</v>
      </c>
      <c r="BW20" s="11">
        <v>109</v>
      </c>
      <c r="BX20" s="12">
        <v>-0.6266</v>
      </c>
      <c r="BY20" s="12">
        <v>-0.6376</v>
      </c>
      <c r="BZ20" s="11">
        <v>10138</v>
      </c>
      <c r="CA20" s="13">
        <v>286903.41</v>
      </c>
      <c r="CB20" s="11">
        <v>142</v>
      </c>
      <c r="CC20" s="11">
        <v>8880</v>
      </c>
      <c r="CD20" s="13">
        <v>249535.37</v>
      </c>
      <c r="CE20" s="11">
        <v>114</v>
      </c>
      <c r="CF20" s="12">
        <v>0.1417</v>
      </c>
      <c r="CG20" s="12">
        <v>0.1498</v>
      </c>
      <c r="CH20" s="11">
        <v>57</v>
      </c>
      <c r="CI20" s="13">
        <v>3410.23</v>
      </c>
      <c r="CJ20" s="11">
        <v>133</v>
      </c>
      <c r="CK20" s="11">
        <v>56</v>
      </c>
      <c r="CL20" s="13">
        <v>2388.42</v>
      </c>
      <c r="CM20" s="11">
        <v>125</v>
      </c>
      <c r="CN20" s="12">
        <v>0.0179</v>
      </c>
      <c r="CO20" s="12">
        <v>0.4278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1161</v>
      </c>
      <c r="CY20" s="13">
        <v>37118.95</v>
      </c>
      <c r="CZ20" s="11">
        <v>133</v>
      </c>
      <c r="DA20" s="11">
        <v>901</v>
      </c>
      <c r="DB20" s="13">
        <v>30161.32</v>
      </c>
      <c r="DC20" s="11">
        <v>100</v>
      </c>
      <c r="DD20" s="12">
        <v>0.2886</v>
      </c>
      <c r="DE20" s="12">
        <v>0.2307</v>
      </c>
      <c r="DF20" s="11">
        <v>3391</v>
      </c>
      <c r="DG20" s="13">
        <v>101096.68</v>
      </c>
      <c r="DH20" s="11">
        <v>131</v>
      </c>
      <c r="DI20" s="11">
        <v>4191</v>
      </c>
      <c r="DJ20" s="13">
        <v>122672.78</v>
      </c>
      <c r="DK20" s="11">
        <v>126</v>
      </c>
      <c r="DL20" s="12">
        <v>-0.1909</v>
      </c>
      <c r="DM20" s="12">
        <v>-0.1759</v>
      </c>
      <c r="DN20" s="11">
        <v>114</v>
      </c>
      <c r="DO20" s="13">
        <v>5662.53</v>
      </c>
      <c r="DP20" s="11">
        <v>142</v>
      </c>
      <c r="DQ20" s="11">
        <v>56</v>
      </c>
      <c r="DR20" s="13">
        <v>2636.44</v>
      </c>
      <c r="DS20" s="11">
        <v>142</v>
      </c>
      <c r="DT20" s="12">
        <v>1.0357</v>
      </c>
      <c r="DU20" s="12">
        <v>1.1478</v>
      </c>
      <c r="DV20" s="11"/>
      <c r="DW20" s="13"/>
      <c r="DX20" s="11"/>
      <c r="DY20" s="11"/>
      <c r="DZ20" s="13"/>
      <c r="EA20" s="11"/>
      <c r="EB20" s="12"/>
      <c r="EC20" s="12"/>
      <c r="ED20" s="11">
        <v>173</v>
      </c>
      <c r="EE20" s="13">
        <v>5647.69</v>
      </c>
      <c r="EF20" s="11">
        <v>49</v>
      </c>
      <c r="EG20" s="11">
        <v>114</v>
      </c>
      <c r="EH20" s="13">
        <v>3344.95</v>
      </c>
      <c r="EI20" s="11">
        <v>16</v>
      </c>
      <c r="EJ20" s="12">
        <v>0.5175</v>
      </c>
      <c r="EK20" s="12">
        <v>0.6884</v>
      </c>
      <c r="EL20" s="11"/>
      <c r="EM20" s="13"/>
      <c r="EN20" s="11"/>
      <c r="EO20" s="11"/>
      <c r="EP20" s="13"/>
      <c r="EQ20" s="11"/>
      <c r="ER20" s="12"/>
      <c r="ES20" s="12"/>
      <c r="ET20" s="11">
        <v>3961</v>
      </c>
      <c r="EU20" s="13">
        <v>135050.22</v>
      </c>
      <c r="EV20" s="11">
        <v>90</v>
      </c>
      <c r="EW20" s="11">
        <v>3119</v>
      </c>
      <c r="EX20" s="13">
        <v>102711.02</v>
      </c>
      <c r="EY20" s="11">
        <v>92</v>
      </c>
      <c r="EZ20" s="12">
        <v>0.27</v>
      </c>
      <c r="FA20" s="12">
        <v>0.3149</v>
      </c>
      <c r="FB20" s="11">
        <v>5</v>
      </c>
      <c r="FC20" s="13">
        <v>138.61</v>
      </c>
      <c r="FD20" s="11">
        <v>11</v>
      </c>
      <c r="FE20" s="11">
        <v>219</v>
      </c>
      <c r="FF20" s="13">
        <v>5988.47</v>
      </c>
      <c r="FG20" s="11">
        <v>59</v>
      </c>
      <c r="FH20" s="12">
        <v>-0.9772</v>
      </c>
      <c r="FI20" s="12">
        <v>-0.9769</v>
      </c>
      <c r="FJ20" s="11">
        <v>419</v>
      </c>
      <c r="FK20" s="13">
        <v>12525.69</v>
      </c>
      <c r="FL20" s="11">
        <v>52</v>
      </c>
      <c r="FM20" s="11">
        <v>2614</v>
      </c>
      <c r="FN20" s="13">
        <v>73783.59</v>
      </c>
      <c r="FO20" s="11">
        <v>50</v>
      </c>
      <c r="FP20" s="12">
        <v>-0.8397</v>
      </c>
      <c r="FQ20" s="12">
        <v>-0.8302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74</v>
      </c>
      <c r="GK20" s="11"/>
      <c r="GL20" s="13"/>
      <c r="GM20" s="11"/>
      <c r="GN20" s="12"/>
      <c r="GO20" s="12"/>
      <c r="GP20" s="11">
        <v>28</v>
      </c>
      <c r="GQ20" s="13">
        <v>1038.21</v>
      </c>
      <c r="GR20" s="11">
        <v>94</v>
      </c>
      <c r="GS20" s="11">
        <v>42</v>
      </c>
      <c r="GT20" s="13">
        <v>1584.81</v>
      </c>
      <c r="GU20" s="11">
        <v>107</v>
      </c>
      <c r="GV20" s="12">
        <v>-0.3333</v>
      </c>
      <c r="GW20" s="12">
        <v>-0.3449</v>
      </c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>
        <v>131</v>
      </c>
      <c r="HI20" s="11"/>
      <c r="HJ20" s="13"/>
      <c r="HK20" s="11">
        <v>83</v>
      </c>
      <c r="HL20" s="12"/>
      <c r="HM20" s="12"/>
      <c r="HN20" s="11">
        <v>200</v>
      </c>
      <c r="HO20" s="13">
        <v>4196.02</v>
      </c>
      <c r="HP20" s="11"/>
      <c r="HQ20" s="11">
        <v>50</v>
      </c>
      <c r="HR20" s="13">
        <v>1021.52</v>
      </c>
      <c r="HS20" s="11">
        <v>10</v>
      </c>
      <c r="HT20" s="12">
        <v>3</v>
      </c>
      <c r="HU20" s="12">
        <v>3.1076</v>
      </c>
      <c r="HV20" s="11">
        <v>218</v>
      </c>
      <c r="HW20" s="13">
        <v>7636.47</v>
      </c>
      <c r="HX20" s="11">
        <v>33</v>
      </c>
      <c r="HY20" s="11">
        <v>307</v>
      </c>
      <c r="HZ20" s="13">
        <v>9932.69</v>
      </c>
      <c r="IA20" s="11">
        <v>37</v>
      </c>
      <c r="IB20" s="12">
        <v>-0.2899</v>
      </c>
      <c r="IC20" s="12">
        <v>-0.2312</v>
      </c>
      <c r="ID20" s="11">
        <v>145</v>
      </c>
      <c r="IE20" s="13">
        <v>2319.06</v>
      </c>
      <c r="IF20" s="11">
        <v>136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45</v>
      </c>
      <c r="IU20" s="13">
        <v>1138.2</v>
      </c>
      <c r="IV20" s="11">
        <v>113</v>
      </c>
      <c r="IW20" s="11">
        <v>133</v>
      </c>
      <c r="IX20" s="13">
        <v>3709.86</v>
      </c>
      <c r="IY20" s="11">
        <v>26</v>
      </c>
      <c r="IZ20" s="12">
        <v>-0.6617</v>
      </c>
      <c r="JA20" s="12">
        <v>-0.6932</v>
      </c>
      <c r="JB20" s="11">
        <v>277</v>
      </c>
      <c r="JC20" s="13">
        <v>9226.17</v>
      </c>
      <c r="JD20" s="11">
        <v>66</v>
      </c>
      <c r="JE20" s="11">
        <v>4</v>
      </c>
      <c r="JF20" s="13">
        <v>138.69</v>
      </c>
      <c r="JG20" s="11">
        <v>55</v>
      </c>
      <c r="JH20" s="12">
        <v>68.25</v>
      </c>
      <c r="JI20" s="12">
        <v>65.5237</v>
      </c>
      <c r="JJ20" s="11">
        <v>4</v>
      </c>
      <c r="JK20" s="13">
        <v>159.6</v>
      </c>
      <c r="JL20" s="11">
        <v>1</v>
      </c>
      <c r="JM20" s="11">
        <v>15</v>
      </c>
      <c r="JN20" s="13">
        <v>598.5</v>
      </c>
      <c r="JO20" s="11">
        <v>5</v>
      </c>
      <c r="JP20" s="12">
        <v>-0.7333</v>
      </c>
      <c r="JQ20" s="12">
        <v>-0.7333</v>
      </c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>
        <v>131</v>
      </c>
      <c r="KT20" s="13">
        <v>3321.47</v>
      </c>
      <c r="KU20" s="11">
        <v>16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332672</v>
      </c>
      <c r="C21" s="11">
        <f>=ROUNDDOWN(38.1189843248694,0)</f>
      </c>
      <c r="D21" s="11">
        <v>76235</v>
      </c>
      <c r="E21" s="12">
        <v>0.9203</v>
      </c>
      <c r="F21" s="11"/>
      <c r="G21" s="11">
        <f>=ROUNDDOWN({0},0)</f>
      </c>
      <c r="H21" s="11"/>
      <c r="I21" s="12"/>
      <c r="J21" s="11">
        <v>211270</v>
      </c>
      <c r="K21" s="13">
        <v>4863587.71</v>
      </c>
      <c r="L21" s="11">
        <v>544</v>
      </c>
      <c r="M21" s="14">
        <v>8940.42</v>
      </c>
      <c r="N21" s="11">
        <v>305849</v>
      </c>
      <c r="O21" s="13">
        <v>6426885.55</v>
      </c>
      <c r="P21" s="11">
        <v>607</v>
      </c>
      <c r="Q21" s="14">
        <v>10587.95</v>
      </c>
      <c r="R21" s="12">
        <v>-0.3092</v>
      </c>
      <c r="S21" s="12">
        <v>-0.2432</v>
      </c>
      <c r="T21" s="12">
        <v>-0.1038</v>
      </c>
      <c r="U21" s="12">
        <v>-0.1556</v>
      </c>
      <c r="V21" s="11">
        <v>90648</v>
      </c>
      <c r="W21" s="13">
        <v>2146663.63</v>
      </c>
      <c r="X21" s="11">
        <v>519</v>
      </c>
      <c r="Y21" s="11">
        <v>114296</v>
      </c>
      <c r="Z21" s="13">
        <v>2627329.14</v>
      </c>
      <c r="AA21" s="11">
        <v>555</v>
      </c>
      <c r="AB21" s="12">
        <v>-0.2069</v>
      </c>
      <c r="AC21" s="12">
        <v>-0.1829</v>
      </c>
      <c r="AD21" s="11">
        <v>40991</v>
      </c>
      <c r="AE21" s="13">
        <v>819114.55</v>
      </c>
      <c r="AF21" s="11">
        <v>535</v>
      </c>
      <c r="AG21" s="11">
        <v>58396</v>
      </c>
      <c r="AH21" s="13">
        <v>1018084.81</v>
      </c>
      <c r="AI21" s="11">
        <v>588</v>
      </c>
      <c r="AJ21" s="12">
        <v>-0.2981</v>
      </c>
      <c r="AK21" s="12">
        <v>-0.1954</v>
      </c>
      <c r="AL21" s="11">
        <v>15597</v>
      </c>
      <c r="AM21" s="13">
        <v>311823.83</v>
      </c>
      <c r="AN21" s="11">
        <v>471</v>
      </c>
      <c r="AO21" s="11">
        <v>29506</v>
      </c>
      <c r="AP21" s="13">
        <v>527706.93</v>
      </c>
      <c r="AQ21" s="11">
        <v>582</v>
      </c>
      <c r="AR21" s="12">
        <v>-0.4714</v>
      </c>
      <c r="AS21" s="12">
        <v>-0.4091</v>
      </c>
      <c r="AT21" s="11">
        <v>1070</v>
      </c>
      <c r="AU21" s="13">
        <v>27116.53</v>
      </c>
      <c r="AV21" s="11">
        <v>21</v>
      </c>
      <c r="AW21" s="11">
        <v>2258</v>
      </c>
      <c r="AX21" s="13">
        <v>59966.8</v>
      </c>
      <c r="AY21" s="11">
        <v>15</v>
      </c>
      <c r="AZ21" s="12">
        <v>-0.5261</v>
      </c>
      <c r="BA21" s="12">
        <v>-0.5478</v>
      </c>
      <c r="BB21" s="11">
        <v>4083</v>
      </c>
      <c r="BC21" s="13">
        <v>99811.15</v>
      </c>
      <c r="BD21" s="11">
        <v>28</v>
      </c>
      <c r="BE21" s="11">
        <v>13736</v>
      </c>
      <c r="BF21" s="13">
        <v>324105.78</v>
      </c>
      <c r="BG21" s="11">
        <v>521</v>
      </c>
      <c r="BH21" s="12">
        <v>-0.7028</v>
      </c>
      <c r="BI21" s="12">
        <v>-0.692</v>
      </c>
      <c r="BJ21" s="11">
        <v>4697</v>
      </c>
      <c r="BK21" s="13">
        <v>122417.9</v>
      </c>
      <c r="BL21" s="11">
        <v>531</v>
      </c>
      <c r="BM21" s="11">
        <v>3001</v>
      </c>
      <c r="BN21" s="13">
        <v>77369.43</v>
      </c>
      <c r="BO21" s="11">
        <v>600</v>
      </c>
      <c r="BP21" s="12">
        <v>0.5651</v>
      </c>
      <c r="BQ21" s="12">
        <v>0.5823</v>
      </c>
      <c r="BR21" s="11">
        <v>13659</v>
      </c>
      <c r="BS21" s="13">
        <v>263003.43</v>
      </c>
      <c r="BT21" s="11">
        <v>282</v>
      </c>
      <c r="BU21" s="11">
        <v>29671</v>
      </c>
      <c r="BV21" s="13">
        <v>598624.33</v>
      </c>
      <c r="BW21" s="11">
        <v>442</v>
      </c>
      <c r="BX21" s="12">
        <v>-0.5397</v>
      </c>
      <c r="BY21" s="12">
        <v>-0.5607</v>
      </c>
      <c r="BZ21" s="11">
        <v>19137</v>
      </c>
      <c r="CA21" s="13">
        <v>373355.25</v>
      </c>
      <c r="CB21" s="11">
        <v>467</v>
      </c>
      <c r="CC21" s="11">
        <v>32512</v>
      </c>
      <c r="CD21" s="13">
        <v>610906.04</v>
      </c>
      <c r="CE21" s="11">
        <v>583</v>
      </c>
      <c r="CF21" s="12">
        <v>-0.4114</v>
      </c>
      <c r="CG21" s="12">
        <v>-0.3888</v>
      </c>
      <c r="CH21" s="11">
        <v>2131</v>
      </c>
      <c r="CI21" s="13">
        <v>94752.05</v>
      </c>
      <c r="CJ21" s="11">
        <v>495</v>
      </c>
      <c r="CK21" s="11">
        <v>659</v>
      </c>
      <c r="CL21" s="13">
        <v>30856.52</v>
      </c>
      <c r="CM21" s="11">
        <v>525</v>
      </c>
      <c r="CN21" s="12">
        <v>2.2337</v>
      </c>
      <c r="CO21" s="12">
        <v>2.0707</v>
      </c>
      <c r="CP21" s="11">
        <v>4053</v>
      </c>
      <c r="CQ21" s="13">
        <v>97761.57</v>
      </c>
      <c r="CR21" s="11">
        <v>211</v>
      </c>
      <c r="CS21" s="11">
        <v>3813</v>
      </c>
      <c r="CT21" s="13">
        <v>83715.03</v>
      </c>
      <c r="CU21" s="11">
        <v>256</v>
      </c>
      <c r="CV21" s="12">
        <v>0.0629</v>
      </c>
      <c r="CW21" s="12">
        <v>0.1678</v>
      </c>
      <c r="CX21" s="11">
        <v>5441</v>
      </c>
      <c r="CY21" s="13">
        <v>144577.24</v>
      </c>
      <c r="CZ21" s="11">
        <v>69</v>
      </c>
      <c r="DA21" s="11">
        <v>5156</v>
      </c>
      <c r="DB21" s="13">
        <v>142795.86</v>
      </c>
      <c r="DC21" s="11">
        <v>356</v>
      </c>
      <c r="DD21" s="12">
        <v>0.0553</v>
      </c>
      <c r="DE21" s="12">
        <v>0.0125</v>
      </c>
      <c r="DF21" s="11">
        <v>1615</v>
      </c>
      <c r="DG21" s="13">
        <v>29287.67</v>
      </c>
      <c r="DH21" s="11">
        <v>333</v>
      </c>
      <c r="DI21" s="11">
        <v>2088</v>
      </c>
      <c r="DJ21" s="13">
        <v>37029.64</v>
      </c>
      <c r="DK21" s="11">
        <v>495</v>
      </c>
      <c r="DL21" s="12">
        <v>-0.2265</v>
      </c>
      <c r="DM21" s="12">
        <v>-0.2091</v>
      </c>
      <c r="DN21" s="11">
        <v>4359</v>
      </c>
      <c r="DO21" s="13">
        <v>236244.15</v>
      </c>
      <c r="DP21" s="11">
        <v>544</v>
      </c>
      <c r="DQ21" s="11">
        <v>3896</v>
      </c>
      <c r="DR21" s="13">
        <v>134216.55</v>
      </c>
      <c r="DS21" s="11">
        <v>607</v>
      </c>
      <c r="DT21" s="12">
        <v>0.1188</v>
      </c>
      <c r="DU21" s="12">
        <v>0.7602</v>
      </c>
      <c r="DV21" s="11"/>
      <c r="DW21" s="13"/>
      <c r="DX21" s="11"/>
      <c r="DY21" s="11"/>
      <c r="DZ21" s="13"/>
      <c r="EA21" s="11"/>
      <c r="EB21" s="12"/>
      <c r="EC21" s="12"/>
      <c r="ED21" s="11">
        <v>720</v>
      </c>
      <c r="EE21" s="13">
        <v>19452.26</v>
      </c>
      <c r="EF21" s="11">
        <v>67</v>
      </c>
      <c r="EG21" s="11">
        <v>1111</v>
      </c>
      <c r="EH21" s="13">
        <v>21407.53</v>
      </c>
      <c r="EI21" s="11">
        <v>59</v>
      </c>
      <c r="EJ21" s="12">
        <v>-0.3519</v>
      </c>
      <c r="EK21" s="12">
        <v>-0.0913</v>
      </c>
      <c r="EL21" s="11">
        <v>1171</v>
      </c>
      <c r="EM21" s="13">
        <v>37040.5</v>
      </c>
      <c r="EN21" s="11"/>
      <c r="EO21" s="11">
        <v>1853</v>
      </c>
      <c r="EP21" s="13">
        <v>58203.75</v>
      </c>
      <c r="EQ21" s="11"/>
      <c r="ER21" s="12">
        <v>-0.3681</v>
      </c>
      <c r="ES21" s="12">
        <v>-0.3636</v>
      </c>
      <c r="ET21" s="11"/>
      <c r="EU21" s="13"/>
      <c r="EV21" s="11"/>
      <c r="EW21" s="11"/>
      <c r="EX21" s="13"/>
      <c r="EY21" s="11"/>
      <c r="EZ21" s="12"/>
      <c r="FA21" s="12"/>
      <c r="FB21" s="11">
        <v>201</v>
      </c>
      <c r="FC21" s="13">
        <v>2895.32</v>
      </c>
      <c r="FD21" s="11">
        <v>15</v>
      </c>
      <c r="FE21" s="11">
        <v>1189</v>
      </c>
      <c r="FF21" s="13">
        <v>19373.88</v>
      </c>
      <c r="FG21" s="11">
        <v>162</v>
      </c>
      <c r="FH21" s="12">
        <v>-0.831</v>
      </c>
      <c r="FI21" s="12">
        <v>-0.8506</v>
      </c>
      <c r="FJ21" s="11">
        <v>162</v>
      </c>
      <c r="FK21" s="13">
        <v>2392.7</v>
      </c>
      <c r="FL21" s="11">
        <v>54</v>
      </c>
      <c r="FM21" s="11">
        <v>406</v>
      </c>
      <c r="FN21" s="13">
        <v>6274.96</v>
      </c>
      <c r="FO21" s="11">
        <v>71</v>
      </c>
      <c r="FP21" s="12">
        <v>-0.601</v>
      </c>
      <c r="FQ21" s="12">
        <v>-0.6187</v>
      </c>
      <c r="FR21" s="11">
        <v>190</v>
      </c>
      <c r="FS21" s="13">
        <v>4202.11</v>
      </c>
      <c r="FT21" s="11">
        <v>105</v>
      </c>
      <c r="FU21" s="11">
        <v>311</v>
      </c>
      <c r="FV21" s="13">
        <v>6691.56</v>
      </c>
      <c r="FW21" s="11">
        <v>110</v>
      </c>
      <c r="FX21" s="12">
        <v>-0.3891</v>
      </c>
      <c r="FY21" s="12">
        <v>-0.372</v>
      </c>
      <c r="FZ21" s="11"/>
      <c r="GA21" s="13"/>
      <c r="GB21" s="11"/>
      <c r="GC21" s="11"/>
      <c r="GD21" s="13"/>
      <c r="GE21" s="11"/>
      <c r="GF21" s="12"/>
      <c r="GG21" s="12"/>
      <c r="GH21" s="11">
        <v>307</v>
      </c>
      <c r="GI21" s="13">
        <v>6100.26</v>
      </c>
      <c r="GJ21" s="11">
        <v>50</v>
      </c>
      <c r="GK21" s="11">
        <v>251</v>
      </c>
      <c r="GL21" s="13">
        <v>4932.47</v>
      </c>
      <c r="GM21" s="11">
        <v>48</v>
      </c>
      <c r="GN21" s="12">
        <v>0.2231</v>
      </c>
      <c r="GO21" s="12">
        <v>0.2368</v>
      </c>
      <c r="GP21" s="11">
        <v>150</v>
      </c>
      <c r="GQ21" s="13">
        <v>3964.29</v>
      </c>
      <c r="GR21" s="11">
        <v>260</v>
      </c>
      <c r="GS21" s="11">
        <v>103</v>
      </c>
      <c r="GT21" s="13">
        <v>2799.74</v>
      </c>
      <c r="GU21" s="11">
        <v>338</v>
      </c>
      <c r="GV21" s="12">
        <v>0.4563</v>
      </c>
      <c r="GW21" s="12">
        <v>0.4159</v>
      </c>
      <c r="GX21" s="11"/>
      <c r="GY21" s="13"/>
      <c r="GZ21" s="11"/>
      <c r="HA21" s="11"/>
      <c r="HB21" s="13"/>
      <c r="HC21" s="11"/>
      <c r="HD21" s="12"/>
      <c r="HE21" s="12"/>
      <c r="HF21" s="11">
        <v>54</v>
      </c>
      <c r="HG21" s="13">
        <v>1368.37</v>
      </c>
      <c r="HH21" s="11">
        <v>95</v>
      </c>
      <c r="HI21" s="11"/>
      <c r="HJ21" s="13"/>
      <c r="HK21" s="11"/>
      <c r="HL21" s="12"/>
      <c r="HM21" s="12"/>
      <c r="HN21" s="11">
        <v>282</v>
      </c>
      <c r="HO21" s="13">
        <v>9711.19</v>
      </c>
      <c r="HP21" s="11">
        <v>14</v>
      </c>
      <c r="HQ21" s="11">
        <v>74</v>
      </c>
      <c r="HR21" s="13">
        <v>4117.54</v>
      </c>
      <c r="HS21" s="11">
        <v>23</v>
      </c>
      <c r="HT21" s="12">
        <v>2.8108</v>
      </c>
      <c r="HU21" s="12">
        <v>1.3585</v>
      </c>
      <c r="HV21" s="11"/>
      <c r="HW21" s="13"/>
      <c r="HX21" s="11"/>
      <c r="HY21" s="11"/>
      <c r="HZ21" s="13"/>
      <c r="IA21" s="11"/>
      <c r="IB21" s="12"/>
      <c r="IC21" s="12"/>
      <c r="ID21" s="11">
        <v>296</v>
      </c>
      <c r="IE21" s="13">
        <v>5582.27</v>
      </c>
      <c r="IF21" s="11">
        <v>465</v>
      </c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141</v>
      </c>
      <c r="IU21" s="13">
        <v>2457.51</v>
      </c>
      <c r="IV21" s="11">
        <v>158</v>
      </c>
      <c r="IW21" s="11">
        <v>700</v>
      </c>
      <c r="IX21" s="13">
        <v>12036.87</v>
      </c>
      <c r="IY21" s="11">
        <v>174</v>
      </c>
      <c r="IZ21" s="12">
        <v>-0.7986</v>
      </c>
      <c r="JA21" s="12">
        <v>-0.7958</v>
      </c>
      <c r="JB21" s="11">
        <v>115</v>
      </c>
      <c r="JC21" s="13">
        <v>2491.98</v>
      </c>
      <c r="JD21" s="11">
        <v>11</v>
      </c>
      <c r="JE21" s="11">
        <v>39</v>
      </c>
      <c r="JF21" s="13">
        <v>859.98</v>
      </c>
      <c r="JG21" s="11">
        <v>92</v>
      </c>
      <c r="JH21" s="12">
        <v>1.9487</v>
      </c>
      <c r="JI21" s="12">
        <v>1.8977</v>
      </c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>
        <v>824</v>
      </c>
      <c r="KT21" s="13">
        <v>17480.41</v>
      </c>
      <c r="KU21" s="11">
        <v>171</v>
      </c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2452278</v>
      </c>
      <c r="K22" s="17">
        <v>108153134.08</v>
      </c>
      <c r="L22" s="15">
        <v>7282</v>
      </c>
      <c r="M22" s="18">
        <v>14852.12</v>
      </c>
      <c r="N22" s="15">
        <v>3002203</v>
      </c>
      <c r="O22" s="17">
        <v>131347329.78</v>
      </c>
      <c r="P22" s="15">
        <v>7663</v>
      </c>
      <c r="Q22" s="18">
        <v>17140.46</v>
      </c>
      <c r="R22" s="16">
        <v>-0.1832</v>
      </c>
      <c r="S22" s="16">
        <v>-0.1766</v>
      </c>
      <c r="T22" s="16">
        <v>-0.0497</v>
      </c>
      <c r="U22" s="16">
        <v>-0.1335</v>
      </c>
      <c r="V22" s="15">
        <v>821817</v>
      </c>
      <c r="W22" s="17">
        <v>28509877.09</v>
      </c>
      <c r="X22" s="15">
        <v>6075</v>
      </c>
      <c r="Y22" s="15">
        <v>911607</v>
      </c>
      <c r="Z22" s="17">
        <v>33325859.96</v>
      </c>
      <c r="AA22" s="15">
        <v>5657</v>
      </c>
      <c r="AB22" s="16">
        <v>-0.0985</v>
      </c>
      <c r="AC22" s="16">
        <v>-0.1445</v>
      </c>
      <c r="AD22" s="15">
        <v>266535</v>
      </c>
      <c r="AE22" s="17">
        <v>18417028.9</v>
      </c>
      <c r="AF22" s="15">
        <v>6294</v>
      </c>
      <c r="AG22" s="15">
        <v>299503</v>
      </c>
      <c r="AH22" s="17">
        <v>19024164.51</v>
      </c>
      <c r="AI22" s="15">
        <v>6160</v>
      </c>
      <c r="AJ22" s="16">
        <v>-0.1101</v>
      </c>
      <c r="AK22" s="16">
        <v>-0.0319</v>
      </c>
      <c r="AL22" s="15">
        <v>303299</v>
      </c>
      <c r="AM22" s="17">
        <v>10563352.42</v>
      </c>
      <c r="AN22" s="15">
        <v>5976</v>
      </c>
      <c r="AO22" s="15">
        <v>340304</v>
      </c>
      <c r="AP22" s="17">
        <v>11408078.94</v>
      </c>
      <c r="AQ22" s="15">
        <v>6143</v>
      </c>
      <c r="AR22" s="16">
        <v>-0.1087</v>
      </c>
      <c r="AS22" s="16">
        <v>-0.074</v>
      </c>
      <c r="AT22" s="15">
        <v>233117</v>
      </c>
      <c r="AU22" s="17">
        <v>9415123.99</v>
      </c>
      <c r="AV22" s="15">
        <v>5183</v>
      </c>
      <c r="AW22" s="15">
        <v>302139</v>
      </c>
      <c r="AX22" s="17">
        <v>11653649.12</v>
      </c>
      <c r="AY22" s="15">
        <v>5520</v>
      </c>
      <c r="AZ22" s="16">
        <v>-0.2284</v>
      </c>
      <c r="BA22" s="16">
        <v>-0.1921</v>
      </c>
      <c r="BB22" s="15">
        <v>111785</v>
      </c>
      <c r="BC22" s="17">
        <v>7801107.24</v>
      </c>
      <c r="BD22" s="15">
        <v>4426</v>
      </c>
      <c r="BE22" s="15">
        <v>217300</v>
      </c>
      <c r="BF22" s="17">
        <v>14380182.77</v>
      </c>
      <c r="BG22" s="15">
        <v>6165</v>
      </c>
      <c r="BH22" s="16">
        <v>-0.4856</v>
      </c>
      <c r="BI22" s="16">
        <v>-0.4575</v>
      </c>
      <c r="BJ22" s="15">
        <v>85749</v>
      </c>
      <c r="BK22" s="17">
        <v>6774067.72</v>
      </c>
      <c r="BL22" s="15">
        <v>6159</v>
      </c>
      <c r="BM22" s="15">
        <v>91026</v>
      </c>
      <c r="BN22" s="17">
        <v>7516865.2</v>
      </c>
      <c r="BO22" s="15">
        <v>6031</v>
      </c>
      <c r="BP22" s="16">
        <v>-0.058</v>
      </c>
      <c r="BQ22" s="16">
        <v>-0.0988</v>
      </c>
      <c r="BR22" s="15">
        <v>137301</v>
      </c>
      <c r="BS22" s="17">
        <v>6459767.61</v>
      </c>
      <c r="BT22" s="15">
        <v>3615</v>
      </c>
      <c r="BU22" s="15">
        <v>254574</v>
      </c>
      <c r="BV22" s="17">
        <v>12464721.41</v>
      </c>
      <c r="BW22" s="15">
        <v>5164</v>
      </c>
      <c r="BX22" s="16">
        <v>-0.4607</v>
      </c>
      <c r="BY22" s="16">
        <v>-0.4818</v>
      </c>
      <c r="BZ22" s="15">
        <v>149720</v>
      </c>
      <c r="CA22" s="17">
        <v>5458891.3</v>
      </c>
      <c r="CB22" s="15">
        <v>4958</v>
      </c>
      <c r="CC22" s="15">
        <v>171953</v>
      </c>
      <c r="CD22" s="17">
        <v>6183216.3</v>
      </c>
      <c r="CE22" s="15">
        <v>5078</v>
      </c>
      <c r="CF22" s="16">
        <v>-0.1293</v>
      </c>
      <c r="CG22" s="16">
        <v>-0.1171</v>
      </c>
      <c r="CH22" s="15">
        <v>87235</v>
      </c>
      <c r="CI22" s="17">
        <v>3361008.04</v>
      </c>
      <c r="CJ22" s="15">
        <v>5740</v>
      </c>
      <c r="CK22" s="15">
        <v>66422</v>
      </c>
      <c r="CL22" s="17">
        <v>2538682.4</v>
      </c>
      <c r="CM22" s="15">
        <v>5358</v>
      </c>
      <c r="CN22" s="16">
        <v>0.3133</v>
      </c>
      <c r="CO22" s="16">
        <v>0.3239</v>
      </c>
      <c r="CP22" s="15">
        <v>22069</v>
      </c>
      <c r="CQ22" s="17">
        <v>2627460.89</v>
      </c>
      <c r="CR22" s="15">
        <v>1529</v>
      </c>
      <c r="CS22" s="15">
        <v>13947</v>
      </c>
      <c r="CT22" s="17">
        <v>1250938.08</v>
      </c>
      <c r="CU22" s="15">
        <v>2191</v>
      </c>
      <c r="CV22" s="16">
        <v>0.5823</v>
      </c>
      <c r="CW22" s="16">
        <v>1.1004</v>
      </c>
      <c r="CX22" s="15">
        <v>27956</v>
      </c>
      <c r="CY22" s="17">
        <v>1648319.4</v>
      </c>
      <c r="CZ22" s="15">
        <v>4242</v>
      </c>
      <c r="DA22" s="15">
        <v>18284</v>
      </c>
      <c r="DB22" s="17">
        <v>766764.26</v>
      </c>
      <c r="DC22" s="15">
        <v>2824</v>
      </c>
      <c r="DD22" s="16">
        <v>0.529</v>
      </c>
      <c r="DE22" s="16">
        <v>1.1497</v>
      </c>
      <c r="DF22" s="15">
        <v>27141</v>
      </c>
      <c r="DG22" s="17">
        <v>1128646.43</v>
      </c>
      <c r="DH22" s="15">
        <v>4111</v>
      </c>
      <c r="DI22" s="15">
        <v>32333</v>
      </c>
      <c r="DJ22" s="17">
        <v>1393893.35</v>
      </c>
      <c r="DK22" s="15">
        <v>4767</v>
      </c>
      <c r="DL22" s="16">
        <v>-0.1606</v>
      </c>
      <c r="DM22" s="16">
        <v>-0.1903</v>
      </c>
      <c r="DN22" s="15">
        <v>19920</v>
      </c>
      <c r="DO22" s="17">
        <v>1083880.06</v>
      </c>
      <c r="DP22" s="15">
        <v>6277</v>
      </c>
      <c r="DQ22" s="15">
        <v>20778</v>
      </c>
      <c r="DR22" s="17">
        <v>1105600.88</v>
      </c>
      <c r="DS22" s="15">
        <v>6543</v>
      </c>
      <c r="DT22" s="16">
        <v>-0.0413</v>
      </c>
      <c r="DU22" s="16">
        <v>-0.0196</v>
      </c>
      <c r="DV22" s="15">
        <v>71876</v>
      </c>
      <c r="DW22" s="17">
        <v>880062.7</v>
      </c>
      <c r="DX22" s="15"/>
      <c r="DY22" s="15">
        <v>127455</v>
      </c>
      <c r="DZ22" s="17">
        <v>1810965.85</v>
      </c>
      <c r="EA22" s="15"/>
      <c r="EB22" s="16">
        <v>-0.4361</v>
      </c>
      <c r="EC22" s="16">
        <v>-0.514</v>
      </c>
      <c r="ED22" s="15">
        <v>8924</v>
      </c>
      <c r="EE22" s="17">
        <v>848209.84</v>
      </c>
      <c r="EF22" s="15">
        <v>960</v>
      </c>
      <c r="EG22" s="15">
        <v>15491</v>
      </c>
      <c r="EH22" s="17">
        <v>1236429.67</v>
      </c>
      <c r="EI22" s="15">
        <v>908</v>
      </c>
      <c r="EJ22" s="16">
        <v>-0.4239</v>
      </c>
      <c r="EK22" s="16">
        <v>-0.314</v>
      </c>
      <c r="EL22" s="15">
        <v>12013</v>
      </c>
      <c r="EM22" s="17">
        <v>495958.18</v>
      </c>
      <c r="EN22" s="15"/>
      <c r="EO22" s="15">
        <v>27900</v>
      </c>
      <c r="EP22" s="17">
        <v>1010732.55</v>
      </c>
      <c r="EQ22" s="15"/>
      <c r="ER22" s="16">
        <v>-0.5694</v>
      </c>
      <c r="ES22" s="16">
        <v>-0.5093</v>
      </c>
      <c r="ET22" s="15">
        <v>9583</v>
      </c>
      <c r="EU22" s="17">
        <v>405014.3</v>
      </c>
      <c r="EV22" s="15">
        <v>867</v>
      </c>
      <c r="EW22" s="15">
        <v>8313</v>
      </c>
      <c r="EX22" s="17">
        <v>352960.39</v>
      </c>
      <c r="EY22" s="15">
        <v>992</v>
      </c>
      <c r="EZ22" s="16">
        <v>0.1528</v>
      </c>
      <c r="FA22" s="16">
        <v>0.1475</v>
      </c>
      <c r="FB22" s="15">
        <v>11840</v>
      </c>
      <c r="FC22" s="17">
        <v>306701.49</v>
      </c>
      <c r="FD22" s="15">
        <v>575</v>
      </c>
      <c r="FE22" s="15">
        <v>27125</v>
      </c>
      <c r="FF22" s="17">
        <v>843350.73</v>
      </c>
      <c r="FG22" s="15">
        <v>1850</v>
      </c>
      <c r="FH22" s="16">
        <v>-0.5635</v>
      </c>
      <c r="FI22" s="16">
        <v>-0.6363</v>
      </c>
      <c r="FJ22" s="15">
        <v>6582</v>
      </c>
      <c r="FK22" s="17">
        <v>268290.26</v>
      </c>
      <c r="FL22" s="15">
        <v>1209</v>
      </c>
      <c r="FM22" s="15">
        <v>17513</v>
      </c>
      <c r="FN22" s="17">
        <v>696002.64</v>
      </c>
      <c r="FO22" s="15">
        <v>1496</v>
      </c>
      <c r="FP22" s="16">
        <v>-0.6242</v>
      </c>
      <c r="FQ22" s="16">
        <v>-0.6145</v>
      </c>
      <c r="FR22" s="15">
        <v>2605</v>
      </c>
      <c r="FS22" s="17">
        <v>247634.44</v>
      </c>
      <c r="FT22" s="15">
        <v>886</v>
      </c>
      <c r="FU22" s="15">
        <v>4049</v>
      </c>
      <c r="FV22" s="17">
        <v>365874.32</v>
      </c>
      <c r="FW22" s="15">
        <v>971</v>
      </c>
      <c r="FX22" s="16">
        <v>-0.3566</v>
      </c>
      <c r="FY22" s="16">
        <v>-0.3232</v>
      </c>
      <c r="FZ22" s="15">
        <v>2720</v>
      </c>
      <c r="GA22" s="17">
        <v>240659.57</v>
      </c>
      <c r="GB22" s="15">
        <v>1072</v>
      </c>
      <c r="GC22" s="15">
        <v>3819</v>
      </c>
      <c r="GD22" s="17">
        <v>384547.11</v>
      </c>
      <c r="GE22" s="15">
        <v>1032</v>
      </c>
      <c r="GF22" s="16">
        <v>-0.2878</v>
      </c>
      <c r="GG22" s="16">
        <v>-0.3742</v>
      </c>
      <c r="GH22" s="15">
        <v>4112</v>
      </c>
      <c r="GI22" s="17">
        <v>171628.75</v>
      </c>
      <c r="GJ22" s="15">
        <v>1732</v>
      </c>
      <c r="GK22" s="15">
        <v>3893</v>
      </c>
      <c r="GL22" s="17">
        <v>159833.89</v>
      </c>
      <c r="GM22" s="15">
        <v>1059</v>
      </c>
      <c r="GN22" s="16">
        <v>0.0563</v>
      </c>
      <c r="GO22" s="16">
        <v>0.0738</v>
      </c>
      <c r="GP22" s="15">
        <v>1561</v>
      </c>
      <c r="GQ22" s="17">
        <v>160914.71</v>
      </c>
      <c r="GR22" s="15">
        <v>4312</v>
      </c>
      <c r="GS22" s="15">
        <v>2390</v>
      </c>
      <c r="GT22" s="17">
        <v>273498.05</v>
      </c>
      <c r="GU22" s="15">
        <v>4781</v>
      </c>
      <c r="GV22" s="16">
        <v>-0.3469</v>
      </c>
      <c r="GW22" s="16">
        <v>-0.4116</v>
      </c>
      <c r="GX22" s="15">
        <v>1245</v>
      </c>
      <c r="GY22" s="17">
        <v>152540.04</v>
      </c>
      <c r="GZ22" s="15">
        <v>638</v>
      </c>
      <c r="HA22" s="15">
        <v>3199</v>
      </c>
      <c r="HB22" s="17">
        <v>500906.31</v>
      </c>
      <c r="HC22" s="15">
        <v>844</v>
      </c>
      <c r="HD22" s="16">
        <v>-0.6108</v>
      </c>
      <c r="HE22" s="16">
        <v>-0.6955</v>
      </c>
      <c r="HF22" s="15">
        <v>6268</v>
      </c>
      <c r="HG22" s="17">
        <v>142595.78</v>
      </c>
      <c r="HH22" s="15">
        <v>2848</v>
      </c>
      <c r="HI22" s="15">
        <v>4</v>
      </c>
      <c r="HJ22" s="17">
        <v>105.96</v>
      </c>
      <c r="HK22" s="15">
        <v>841</v>
      </c>
      <c r="HL22" s="16">
        <v>1566</v>
      </c>
      <c r="HM22" s="16">
        <v>1344.751</v>
      </c>
      <c r="HN22" s="15">
        <v>1509</v>
      </c>
      <c r="HO22" s="17">
        <v>126631.2</v>
      </c>
      <c r="HP22" s="15">
        <v>159</v>
      </c>
      <c r="HQ22" s="15">
        <v>422</v>
      </c>
      <c r="HR22" s="17">
        <v>53535.57</v>
      </c>
      <c r="HS22" s="15">
        <v>164</v>
      </c>
      <c r="HT22" s="16">
        <v>2.5758</v>
      </c>
      <c r="HU22" s="16">
        <v>1.3654</v>
      </c>
      <c r="HV22" s="15">
        <v>2301</v>
      </c>
      <c r="HW22" s="17">
        <v>97169.82</v>
      </c>
      <c r="HX22" s="15">
        <v>801</v>
      </c>
      <c r="HY22" s="15">
        <v>1212</v>
      </c>
      <c r="HZ22" s="17">
        <v>53783.88</v>
      </c>
      <c r="IA22" s="15">
        <v>767</v>
      </c>
      <c r="IB22" s="16">
        <v>0.8985</v>
      </c>
      <c r="IC22" s="16">
        <v>0.8067</v>
      </c>
      <c r="ID22" s="15">
        <v>2914</v>
      </c>
      <c r="IE22" s="17">
        <v>80794.22</v>
      </c>
      <c r="IF22" s="15">
        <v>4871</v>
      </c>
      <c r="IG22" s="15"/>
      <c r="IH22" s="17"/>
      <c r="II22" s="15"/>
      <c r="IJ22" s="16"/>
      <c r="IK22" s="16"/>
      <c r="IL22" s="15">
        <v>5393</v>
      </c>
      <c r="IM22" s="17">
        <v>65705.69</v>
      </c>
      <c r="IN22" s="15"/>
      <c r="IO22" s="15">
        <v>6409</v>
      </c>
      <c r="IP22" s="17">
        <v>126695.8</v>
      </c>
      <c r="IQ22" s="15"/>
      <c r="IR22" s="16">
        <v>-0.1585</v>
      </c>
      <c r="IS22" s="16">
        <v>-0.4814</v>
      </c>
      <c r="IT22" s="15">
        <v>1019</v>
      </c>
      <c r="IU22" s="17">
        <v>40885.84</v>
      </c>
      <c r="IV22" s="15">
        <v>2385</v>
      </c>
      <c r="IW22" s="15">
        <v>3106</v>
      </c>
      <c r="IX22" s="17">
        <v>114040.63</v>
      </c>
      <c r="IY22" s="15">
        <v>1776</v>
      </c>
      <c r="IZ22" s="16">
        <v>-0.6719</v>
      </c>
      <c r="JA22" s="16">
        <v>-0.6415</v>
      </c>
      <c r="JB22" s="15">
        <v>1022</v>
      </c>
      <c r="JC22" s="17">
        <v>39570.16</v>
      </c>
      <c r="JD22" s="15">
        <v>315</v>
      </c>
      <c r="JE22" s="15">
        <v>116</v>
      </c>
      <c r="JF22" s="17">
        <v>5402.05</v>
      </c>
      <c r="JG22" s="15">
        <v>216</v>
      </c>
      <c r="JH22" s="16">
        <v>7.8103</v>
      </c>
      <c r="JI22" s="16">
        <v>6.325</v>
      </c>
      <c r="JJ22" s="15">
        <v>1035</v>
      </c>
      <c r="JK22" s="17">
        <v>37362.57</v>
      </c>
      <c r="JL22" s="15">
        <v>197</v>
      </c>
      <c r="JM22" s="15">
        <v>2489</v>
      </c>
      <c r="JN22" s="17">
        <v>89006.55</v>
      </c>
      <c r="JO22" s="15">
        <v>250</v>
      </c>
      <c r="JP22" s="16">
        <v>-0.5842</v>
      </c>
      <c r="JQ22" s="16">
        <v>-0.5802</v>
      </c>
      <c r="JR22" s="15">
        <v>808</v>
      </c>
      <c r="JS22" s="17">
        <v>35520.26</v>
      </c>
      <c r="JT22" s="15">
        <v>166</v>
      </c>
      <c r="JU22" s="15">
        <v>116</v>
      </c>
      <c r="JV22" s="17">
        <v>8957.7</v>
      </c>
      <c r="JW22" s="15">
        <v>100</v>
      </c>
      <c r="JX22" s="16">
        <v>5.9655</v>
      </c>
      <c r="JY22" s="16">
        <v>2.9653</v>
      </c>
      <c r="JZ22" s="15">
        <v>1184</v>
      </c>
      <c r="KA22" s="17">
        <v>33224.53</v>
      </c>
      <c r="KB22" s="15">
        <v>16</v>
      </c>
      <c r="KC22" s="15">
        <v>2470</v>
      </c>
      <c r="KD22" s="17">
        <v>62977.24</v>
      </c>
      <c r="KE22" s="15">
        <v>21</v>
      </c>
      <c r="KF22" s="16">
        <v>-0.5206</v>
      </c>
      <c r="KG22" s="16">
        <v>-0.4724</v>
      </c>
      <c r="KH22" s="15">
        <v>2119</v>
      </c>
      <c r="KI22" s="17">
        <v>27528.64</v>
      </c>
      <c r="KJ22" s="15"/>
      <c r="KK22" s="15"/>
      <c r="KL22" s="17"/>
      <c r="KM22" s="15"/>
      <c r="KN22" s="16"/>
      <c r="KO22" s="16"/>
      <c r="KP22" s="15"/>
      <c r="KQ22" s="17"/>
      <c r="KR22" s="15"/>
      <c r="KS22" s="15">
        <v>4542</v>
      </c>
      <c r="KT22" s="17">
        <v>185105.71</v>
      </c>
      <c r="KU22" s="15">
        <v>706</v>
      </c>
      <c r="KV22" s="16">
        <v>-1</v>
      </c>
      <c r="KW22" s="16">
        <v>-1</v>
      </c>
      <c r="KX22" s="15">
        <v>1</v>
      </c>
      <c r="KY22" s="17"/>
      <c r="KZ22" s="15">
        <v>50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