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<sst xmlns="http://schemas.openxmlformats.org/spreadsheetml/2006/main" count="333" uniqueCount="333">
  <si>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</si>
  <si>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</si>
  <si>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</si>
  <si>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</si>
  <si>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</si>
  <si>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</si>
  <si>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</si>
  <si>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</si>
  <si>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</si>
  <si>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</si>
  <si>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</si>
  <si>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</si>
  <si>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</si>
  <si>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</si>
  <si>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</si>
  <si>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</si>
  <si>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</si>
  <si>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</si>
  <si>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</si>
  <si>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BLK01</t>
  </si>
  <si>
    <t>OLLIIX</t>
  </si>
  <si>
    <t>CSNSTORES</t>
  </si>
  <si>
    <t>KOHLDSN</t>
  </si>
  <si>
    <t>JCPENNEY01</t>
  </si>
  <si>
    <t>BEALLSDS</t>
  </si>
  <si>
    <t>AMERSIGNDS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</si>
  <si>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</si>
  <si>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</si>
  <si>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</si>
  <si>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</si>
  <si>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</si>
  <si>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</si>
  <si>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</si>
  <si>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</si>
  <si>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</si>
  <si>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</si>
  <si>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</si>
  <si>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</si>
  <si>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</si>
  <si>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</si>
  <si>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</si>
  <si>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</si>
  <si>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</si>
  <si>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</si>
  <si>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</si>
  <si>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</si>
  <si>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</si>
  <si>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</si>
  <si>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</si>
  <si>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</si>
  <si>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</si>
  <si>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</si>
  <si>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</si>
  <si>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</si>
  <si>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</si>
  <si>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</si>
  <si>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</si>
  <si>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</si>
  <si>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</si>
  <si>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</si>
  <si>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</si>
  <si>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</si>
  <si>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</si>
  <si>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</si>
  <si>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</si>
  <si>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</si>
  <si>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</si>
  <si>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</si>
  <si>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</si>
  <si>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</si>
  <si>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</si>
  <si>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</si>
  <si>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</si>
  <si>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</si>
  <si>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</si>
  <si>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</si>
  <si>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</si>
  <si>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</si>
  <si>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</si>
  <si>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</si>
  <si>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</si>
  <si>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</si>
  <si>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</si>
  <si>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</si>
  <si>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</si>
  <si>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</si>
  <si>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</si>
  <si>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</si>
  <si>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</si>
  <si>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</si>
  <si>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</si>
  <si>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</si>
  <si>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</si>
  <si>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</si>
  <si>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</si>
  <si>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</si>
  <si>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</si>
  <si>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</si>
  <si>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</si>
  <si>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</si>
  <si>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</si>
  <si>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</si>
  <si>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</si>
  <si>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</si>
  <si>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</si>
  <si>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</si>
  <si>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</si>
  <si>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</si>
  <si>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</si>
  <si>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</si>
  <si>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</si>
  <si>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</si>
  <si>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</si>
  <si>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</si>
  <si>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</si>
  <si>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</si>
  <si>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</si>
  <si>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</si>
  <si>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</si>
  <si>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</si>
  <si>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</si>
  <si>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</si>
  <si>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</si>
  <si>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</si>
  <si>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</si>
  <si>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</si>
  <si>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</si>
  <si>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</si>
  <si>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</si>
  <si>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</si>
  <si>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</si>
  <si>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</si>
  <si>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</si>
  <si>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</si>
  <si>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</si>
  <si>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</si>
  <si>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</si>
  <si>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</si>
  <si>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</si>
  <si>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</si>
  <si>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</si>
  <si>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</si>
  <si>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</si>
  <si>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</si>
  <si>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</si>
  <si>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CSNSTORES,OLLIIX,OVERSTOCK01</t>
  </si>
  <si>
    <t>Setup</t>
  </si>
  <si>
    <t>Active</t>
  </si>
  <si>
    <t>7/30/2016</t>
  </si>
  <si>
    <t>10/31/2016</t>
  </si>
  <si>
    <t>No</t>
  </si>
  <si>
    <t>5/18/2016</t>
  </si>
  <si>
    <t>Unproductive</t>
  </si>
  <si>
    <t>Discontinued</t>
  </si>
  <si>
    <t>9/18/2018</t>
  </si>
  <si>
    <t>11/11/2019</t>
  </si>
  <si>
    <t>7/17/2019</t>
  </si>
  <si>
    <t>2/18/2020</t>
  </si>
  <si>
    <t>1/6/2015</t>
  </si>
  <si>
    <t>1/2/2015</t>
  </si>
  <si>
    <t>12/31/2015</t>
  </si>
  <si>
    <t>9/23/2019</t>
  </si>
  <si>
    <t>10/14/2016</t>
  </si>
  <si>
    <t>1/7/2019</t>
  </si>
  <si>
    <t>Declined</t>
  </si>
  <si>
    <t>1/7/2017</t>
  </si>
  <si>
    <t>Open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</si>
  <si>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</si>
  <si>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</si>
  <si>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</si>
  <si>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</si>
  <si>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</si>
  <si>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</si>
  <si>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</si>
  <si>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</si>
  <si>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</si>
  <si>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</si>
  <si>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</si>
  <si>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</si>
  <si>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AMAZONDS,BLK01,JCPENNEY01,KOHLDSN,OLLIIX,OVERSTOCK01</t>
  </si>
  <si>
    <t>2/8/2016</t>
  </si>
  <si>
    <t>5/14/2019</t>
  </si>
  <si>
    <t>7/1/2019</t>
  </si>
  <si>
    <t>3/10/2020</t>
  </si>
  <si>
    <t>9/21/2015</t>
  </si>
  <si>
    <t>12/11/2018</t>
  </si>
  <si>
    <t>3/11/2015</t>
  </si>
  <si>
    <t>Ready To Offer</t>
  </si>
  <si>
    <t>7/13/2020</t>
  </si>
  <si>
    <t>5/29/2025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</si>
  <si>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</si>
  <si>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</si>
  <si>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</si>
  <si>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</si>
  <si>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</si>
  <si>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</si>
  <si>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Donation</t>
  </si>
  <si>
    <t>PF003273</t>
  </si>
  <si>
    <t>3</t>
  </si>
  <si>
    <t>Solid</t>
  </si>
  <si>
    <t>Transitional</t>
  </si>
  <si>
    <t>Casual|Modern/Contemporary</t>
  </si>
  <si>
    <t>8/15/2016</t>
  </si>
  <si>
    <t>Dropped</t>
  </si>
  <si>
    <t>6/25/2015</t>
  </si>
  <si>
    <t>5/28/2019</t>
  </si>
  <si>
    <t>1/20/2020</t>
  </si>
  <si>
    <t>1/5/2015</t>
  </si>
  <si>
    <t>11/21/2015</t>
  </si>
  <si>
    <t>8/25/2020</t>
  </si>
  <si>
    <t>1/8/2019</t>
  </si>
  <si>
    <t>11/2/2018</t>
  </si>
  <si>
    <t>8/4/2016</t>
  </si>
  <si>
    <t>12/21/2017</t>
  </si>
  <si>
    <t>10/16/2015</t>
  </si>
  <si>
    <t>9/24/2019</t>
  </si>
  <si>
    <t>JLA13-500</t>
  </si>
  <si>
    <t>CSNSTORES,MACY02</t>
  </si>
  <si>
    <t>9/1/2016</t>
  </si>
  <si>
    <t>5/28/2015</t>
  </si>
  <si>
    <t>8/19/2019</t>
  </si>
  <si>
    <t>7/20/2019</t>
  </si>
  <si>
    <t>3/5/2020</t>
  </si>
  <si>
    <t>4/28/2016</t>
  </si>
  <si>
    <t>9/21/2020</t>
  </si>
  <si>
    <t>12/2/2019</t>
  </si>
  <si>
    <t>2/15/2018</t>
  </si>
  <si>
    <t>12/20/2017</t>
  </si>
  <si>
    <t>10/29/2018</t>
  </si>
  <si>
    <t>FB13-1148</t>
  </si>
  <si>
    <t>Taupe</t>
  </si>
  <si>
    <t>PF003287</t>
  </si>
  <si>
    <t>2/14/2017</t>
  </si>
  <si>
    <t>9/2/2017</t>
  </si>
  <si>
    <t>11/27/2017</t>
  </si>
  <si>
    <t>11/7/2019</t>
  </si>
  <si>
    <t>6/9/2016</t>
  </si>
  <si>
    <t>4/10/2017</t>
  </si>
  <si>
    <t>10/26/2016</t>
  </si>
  <si>
    <t>12/6/2017</t>
  </si>
  <si>
    <t>2/23/2018</t>
  </si>
  <si>
    <t>6/20/2018</t>
  </si>
  <si>
    <t>1/18/2019</t>
  </si>
  <si>
    <t>8/7/2016</t>
  </si>
  <si>
    <t>8/10/2017</t>
  </si>
  <si>
    <t>4/22/2022</t>
  </si>
  <si>
    <t>11/16/2018</t>
  </si>
  <si>
    <t>FB13-1149</t>
  </si>
  <si>
    <t>KOHLDSN,OLLIIX</t>
  </si>
  <si>
    <t>10/31/2017</t>
  </si>
  <si>
    <t>6/5/2019</t>
  </si>
  <si>
    <t>9/16/2019</t>
  </si>
  <si>
    <t>6/15/2016</t>
  </si>
  <si>
    <t>2/23/2017</t>
  </si>
  <si>
    <t>9/7/2017</t>
  </si>
  <si>
    <t>4/3/2018</t>
  </si>
  <si>
    <t>12/3/2019</t>
  </si>
  <si>
    <t>6/6/2017</t>
  </si>
  <si>
    <t>7/15/2020</t>
  </si>
  <si>
    <t>FB13-1027</t>
  </si>
  <si>
    <t>Linen</t>
  </si>
  <si>
    <t>PF003280</t>
  </si>
  <si>
    <t>5/2/2017</t>
  </si>
  <si>
    <t>8/31/2016</t>
  </si>
  <si>
    <t>2/21/2017</t>
  </si>
  <si>
    <t>10/11/2016</t>
  </si>
  <si>
    <t>8/27/2019</t>
  </si>
  <si>
    <t>7/31/2019</t>
  </si>
  <si>
    <t>10/23/2019</t>
  </si>
  <si>
    <t>8/15/2015</t>
  </si>
  <si>
    <t>5/15/2017</t>
  </si>
  <si>
    <t>12/8/2017</t>
  </si>
  <si>
    <t>1/15/2019</t>
  </si>
  <si>
    <t>12/27/2018</t>
  </si>
  <si>
    <t>12/19/2016</t>
  </si>
  <si>
    <t>8/5/2016</t>
  </si>
  <si>
    <t>5/18/2017</t>
  </si>
  <si>
    <t>10/21/2021</t>
  </si>
  <si>
    <t>FB13-1028</t>
  </si>
  <si>
    <t>B</t>
  </si>
  <si>
    <t>BEALLSDS,KOHLDSN,OLLIIX,OVERSTOCK01</t>
  </si>
  <si>
    <t>9/8/2017</t>
  </si>
  <si>
    <t>6/11/2019</t>
  </si>
  <si>
    <t>9/17/2019</t>
  </si>
  <si>
    <t>12/30/2016</t>
  </si>
  <si>
    <t>6/27/2017</t>
  </si>
  <si>
    <t>12/12/2018</t>
  </si>
  <si>
    <t>3/4/2019</t>
  </si>
  <si>
    <t>12/12/2016</t>
  </si>
  <si>
    <t>10/17/2017</t>
  </si>
  <si>
    <t>FB41-1131</t>
  </si>
  <si>
    <t>VALANCE</t>
  </si>
  <si>
    <t>Valance</t>
  </si>
  <si>
    <t>Window Valance</t>
  </si>
  <si>
    <t>54x18"</t>
  </si>
  <si>
    <t>4/11/2017</t>
  </si>
  <si>
    <t>11/29/2016</t>
  </si>
  <si>
    <t>Temp Discontinued</t>
  </si>
  <si>
    <t>7/15/2019</t>
  </si>
  <si>
    <t>4/6/2020</t>
  </si>
  <si>
    <t>3/13/2016</t>
  </si>
  <si>
    <t>11/1/2016</t>
  </si>
  <si>
    <t>3/8/2018</t>
  </si>
  <si>
    <t>12/5/2018</t>
  </si>
  <si>
    <t>1/21/2019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</si>
  <si>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</si>
  <si>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</si>
  <si>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</si>
  <si>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</si>
  <si>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</si>
  <si>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</si>
  <si>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</si>
  <si>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</si>
  <si>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5/30/2017</t>
  </si>
  <si>
    <t>11/14/2016</t>
  </si>
  <si>
    <t>1/2/2020</t>
  </si>
  <si>
    <t>4/17/2020</t>
  </si>
  <si>
    <t>3/22/2016</t>
  </si>
  <si>
    <t>11/9/2016</t>
  </si>
  <si>
    <t>12/6/2018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</si>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</sst>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94</v>
      </c>
      <c r="AA6" s="4">
        <f>=ROUNDDOWN(47,0)</f>
      </c>
      <c r="AB6" s="5">
        <v>2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</v>
      </c>
      <c r="AQ6" s="8">
        <v>120.67</v>
      </c>
      <c r="AR6" s="4">
        <v>3</v>
      </c>
      <c r="AS6" s="8">
        <v>534.55</v>
      </c>
      <c r="AT6" s="7">
        <v>-0.6667</v>
      </c>
      <c r="AU6" s="7">
        <v>-0.7743</v>
      </c>
      <c r="AV6" s="4">
        <v>8</v>
      </c>
      <c r="AW6" s="8">
        <v>1689.45</v>
      </c>
      <c r="AX6" s="4">
        <v>7</v>
      </c>
      <c r="AY6" s="8">
        <v>1485.86</v>
      </c>
      <c r="AZ6" s="7">
        <v>0.1429</v>
      </c>
      <c r="BA6" s="7">
        <v>0.137</v>
      </c>
      <c r="BB6" s="7">
        <v>0.0714</v>
      </c>
      <c r="BC6" s="4">
        <v>8</v>
      </c>
      <c r="BD6" s="8">
        <v>1689.45</v>
      </c>
      <c r="BE6" s="4">
        <v>7</v>
      </c>
      <c r="BF6" s="8">
        <v>1485.86</v>
      </c>
      <c r="BG6" s="7">
        <v>0.1429</v>
      </c>
      <c r="BH6" s="7">
        <v>0.137</v>
      </c>
      <c r="BI6" s="7">
        <v>1</v>
      </c>
      <c r="BJ6" s="4">
        <v>1</v>
      </c>
      <c r="BK6" s="8">
        <v>120.67</v>
      </c>
      <c r="BL6" s="2" t="s">
        <v>145</v>
      </c>
      <c r="BM6" s="7">
        <v>1</v>
      </c>
      <c r="BN6" s="7">
        <v>1</v>
      </c>
      <c r="BO6" s="4"/>
      <c r="BP6" s="8"/>
      <c r="BQ6" s="4">
        <v>2</v>
      </c>
      <c r="BR6" s="8">
        <v>328.5</v>
      </c>
      <c r="BS6" s="7">
        <v>-1</v>
      </c>
      <c r="BT6" s="7">
        <v>-1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/>
      <c r="CE6" s="8"/>
      <c r="CF6" s="7"/>
      <c r="CG6" s="7"/>
      <c r="CH6" s="2" t="s">
        <v>146</v>
      </c>
      <c r="CI6" s="2" t="s">
        <v>147</v>
      </c>
      <c r="CJ6" s="2" t="s">
        <v>132</v>
      </c>
      <c r="CK6" s="2" t="s">
        <v>151</v>
      </c>
      <c r="CL6" s="2" t="s">
        <v>150</v>
      </c>
      <c r="CM6" s="2" t="s">
        <v>150</v>
      </c>
      <c r="CN6" s="2" t="s">
        <v>132</v>
      </c>
      <c r="CO6" s="4"/>
      <c r="CP6" s="8"/>
      <c r="CQ6" s="4"/>
      <c r="CR6" s="8"/>
      <c r="CS6" s="7"/>
      <c r="CT6" s="7"/>
      <c r="CU6" s="2" t="s">
        <v>152</v>
      </c>
      <c r="CV6" s="2" t="s">
        <v>153</v>
      </c>
      <c r="CW6" s="2" t="s">
        <v>154</v>
      </c>
      <c r="CX6" s="2" t="s">
        <v>155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156</v>
      </c>
      <c r="DK6" s="2" t="s">
        <v>157</v>
      </c>
      <c r="DL6" s="2" t="s">
        <v>150</v>
      </c>
      <c r="DM6" s="2" t="s">
        <v>150</v>
      </c>
      <c r="DN6" s="2" t="s">
        <v>132</v>
      </c>
      <c r="DO6" s="4"/>
      <c r="DP6" s="8"/>
      <c r="DQ6" s="4">
        <v>1</v>
      </c>
      <c r="DR6" s="8">
        <v>206.05</v>
      </c>
      <c r="DS6" s="7">
        <v>-1</v>
      </c>
      <c r="DT6" s="7">
        <v>-1</v>
      </c>
      <c r="DU6" s="2" t="s">
        <v>146</v>
      </c>
      <c r="DV6" s="2" t="s">
        <v>147</v>
      </c>
      <c r="DW6" s="2" t="s">
        <v>148</v>
      </c>
      <c r="DX6" s="2" t="s">
        <v>158</v>
      </c>
      <c r="DY6" s="2" t="s">
        <v>150</v>
      </c>
      <c r="DZ6" s="2" t="s">
        <v>150</v>
      </c>
      <c r="EA6" s="2" t="s">
        <v>132</v>
      </c>
      <c r="EB6" s="4">
        <v>1</v>
      </c>
      <c r="EC6" s="8">
        <v>120.67</v>
      </c>
      <c r="ED6" s="4"/>
      <c r="EE6" s="8"/>
      <c r="EF6" s="7"/>
      <c r="EG6" s="7"/>
      <c r="EH6" s="2" t="s">
        <v>146</v>
      </c>
      <c r="EI6" s="2" t="s">
        <v>147</v>
      </c>
      <c r="EJ6" s="2" t="s">
        <v>148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147</v>
      </c>
      <c r="FJ6" s="2" t="s">
        <v>162</v>
      </c>
      <c r="FK6" s="2" t="s">
        <v>163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164</v>
      </c>
      <c r="FV6" s="2" t="s">
        <v>147</v>
      </c>
      <c r="FW6" s="2" t="s">
        <v>132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146</v>
      </c>
      <c r="GI6" s="2" t="s">
        <v>153</v>
      </c>
      <c r="GJ6" s="2" t="s">
        <v>165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166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166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167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164</v>
      </c>
      <c r="IV6" s="2" t="s">
        <v>153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164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166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94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129</v>
      </c>
      <c r="AA7" s="4">
        <f>=ROUNDDOWN(41.6129032258064,0)</f>
      </c>
      <c r="AB7" s="5">
        <v>3.1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7</v>
      </c>
      <c r="AQ7" s="8">
        <v>1568.78</v>
      </c>
      <c r="AR7" s="4">
        <v>4</v>
      </c>
      <c r="AS7" s="8">
        <v>951.31</v>
      </c>
      <c r="AT7" s="7">
        <v>0.75</v>
      </c>
      <c r="AU7" s="7">
        <v>0.6491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0.9286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7</v>
      </c>
      <c r="BK7" s="8">
        <v>1568.78</v>
      </c>
      <c r="BL7" s="2" t="s">
        <v>179</v>
      </c>
      <c r="BM7" s="7">
        <v>1</v>
      </c>
      <c r="BN7" s="7">
        <v>1</v>
      </c>
      <c r="BO7" s="4">
        <v>4</v>
      </c>
      <c r="BP7" s="8">
        <v>901.52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180</v>
      </c>
      <c r="BY7" s="2" t="s">
        <v>150</v>
      </c>
      <c r="BZ7" s="2" t="s">
        <v>150</v>
      </c>
      <c r="CA7" s="2" t="s">
        <v>132</v>
      </c>
      <c r="CB7" s="4">
        <v>2</v>
      </c>
      <c r="CC7" s="8">
        <v>432.54</v>
      </c>
      <c r="CD7" s="4"/>
      <c r="CE7" s="8"/>
      <c r="CF7" s="7"/>
      <c r="CG7" s="7"/>
      <c r="CH7" s="2" t="s">
        <v>146</v>
      </c>
      <c r="CI7" s="2" t="s">
        <v>147</v>
      </c>
      <c r="CJ7" s="2" t="s">
        <v>132</v>
      </c>
      <c r="CK7" s="2" t="s">
        <v>151</v>
      </c>
      <c r="CL7" s="2" t="s">
        <v>150</v>
      </c>
      <c r="CM7" s="2" t="s">
        <v>150</v>
      </c>
      <c r="CN7" s="2" t="s">
        <v>132</v>
      </c>
      <c r="CO7" s="4"/>
      <c r="CP7" s="8"/>
      <c r="CQ7" s="4"/>
      <c r="CR7" s="8"/>
      <c r="CS7" s="7"/>
      <c r="CT7" s="7"/>
      <c r="CU7" s="2" t="s">
        <v>152</v>
      </c>
      <c r="CV7" s="2" t="s">
        <v>153</v>
      </c>
      <c r="CW7" s="2" t="s">
        <v>154</v>
      </c>
      <c r="CX7" s="2" t="s">
        <v>181</v>
      </c>
      <c r="CY7" s="2" t="s">
        <v>150</v>
      </c>
      <c r="CZ7" s="2" t="s">
        <v>150</v>
      </c>
      <c r="DA7" s="2" t="s">
        <v>132</v>
      </c>
      <c r="DB7" s="4">
        <v>1</v>
      </c>
      <c r="DC7" s="8">
        <v>234.72</v>
      </c>
      <c r="DD7" s="4"/>
      <c r="DE7" s="8"/>
      <c r="DF7" s="7"/>
      <c r="DG7" s="7"/>
      <c r="DH7" s="2" t="s">
        <v>146</v>
      </c>
      <c r="DI7" s="2" t="s">
        <v>147</v>
      </c>
      <c r="DJ7" s="2" t="s">
        <v>182</v>
      </c>
      <c r="DK7" s="2" t="s">
        <v>183</v>
      </c>
      <c r="DL7" s="2" t="s">
        <v>150</v>
      </c>
      <c r="DM7" s="2" t="s">
        <v>150</v>
      </c>
      <c r="DN7" s="2" t="s">
        <v>132</v>
      </c>
      <c r="DO7" s="4"/>
      <c r="DP7" s="8"/>
      <c r="DQ7" s="4">
        <v>1</v>
      </c>
      <c r="DR7" s="8">
        <v>231.52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148</v>
      </c>
      <c r="DX7" s="2" t="s">
        <v>158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148</v>
      </c>
      <c r="EK7" s="2" t="s">
        <v>158</v>
      </c>
      <c r="EL7" s="2" t="s">
        <v>150</v>
      </c>
      <c r="EM7" s="2" t="s">
        <v>150</v>
      </c>
      <c r="EN7" s="2" t="s">
        <v>132</v>
      </c>
      <c r="EO7" s="4"/>
      <c r="EP7" s="8"/>
      <c r="EQ7" s="4">
        <v>2</v>
      </c>
      <c r="ER7" s="8">
        <v>488.26</v>
      </c>
      <c r="ES7" s="7">
        <v>-1</v>
      </c>
      <c r="ET7" s="7">
        <v>-1</v>
      </c>
      <c r="EU7" s="2" t="s">
        <v>146</v>
      </c>
      <c r="EV7" s="2" t="s">
        <v>147</v>
      </c>
      <c r="EW7" s="2" t="s">
        <v>148</v>
      </c>
      <c r="EX7" s="2" t="s">
        <v>184</v>
      </c>
      <c r="EY7" s="2" t="s">
        <v>150</v>
      </c>
      <c r="EZ7" s="2" t="s">
        <v>150</v>
      </c>
      <c r="FA7" s="2" t="s">
        <v>132</v>
      </c>
      <c r="FB7" s="4"/>
      <c r="FC7" s="8"/>
      <c r="FD7" s="4">
        <v>1</v>
      </c>
      <c r="FE7" s="8">
        <v>231.53</v>
      </c>
      <c r="FF7" s="7">
        <v>-1</v>
      </c>
      <c r="FG7" s="7">
        <v>-1</v>
      </c>
      <c r="FH7" s="2" t="s">
        <v>146</v>
      </c>
      <c r="FI7" s="2" t="s">
        <v>147</v>
      </c>
      <c r="FJ7" s="2" t="s">
        <v>162</v>
      </c>
      <c r="FK7" s="2" t="s">
        <v>185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166</v>
      </c>
      <c r="FV7" s="2" t="s">
        <v>147</v>
      </c>
      <c r="FW7" s="2" t="s">
        <v>132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146</v>
      </c>
      <c r="GI7" s="2" t="s">
        <v>153</v>
      </c>
      <c r="GJ7" s="2" t="s">
        <v>165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166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166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186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187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188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164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164</v>
      </c>
      <c r="LI7" s="2" t="s">
        <v>153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166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129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132</v>
      </c>
      <c r="I8" s="2" t="s">
        <v>194</v>
      </c>
      <c r="J8" s="2" t="s">
        <v>134</v>
      </c>
      <c r="K8" s="2" t="s">
        <v>195</v>
      </c>
      <c r="L8" s="3">
        <v>73.15</v>
      </c>
      <c r="M8" s="3">
        <v>76.81</v>
      </c>
      <c r="N8" s="3">
        <v>209</v>
      </c>
      <c r="O8" s="2" t="s">
        <v>196</v>
      </c>
      <c r="P8" s="2" t="s">
        <v>137</v>
      </c>
      <c r="Q8" s="2" t="s">
        <v>138</v>
      </c>
      <c r="R8" s="2" t="s">
        <v>132</v>
      </c>
      <c r="S8" s="2" t="s">
        <v>197</v>
      </c>
      <c r="T8" s="2" t="s">
        <v>132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144</v>
      </c>
      <c r="Z8" s="4">
        <v>54</v>
      </c>
      <c r="AA8" s="4">
        <f>=ROUNDDOWN(27,0)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3</v>
      </c>
      <c r="AQ8" s="8">
        <v>213.18</v>
      </c>
      <c r="AR8" s="4"/>
      <c r="AS8" s="8"/>
      <c r="AT8" s="7"/>
      <c r="AU8" s="7"/>
      <c r="AV8" s="4">
        <v>5</v>
      </c>
      <c r="AW8" s="8">
        <v>371.58</v>
      </c>
      <c r="AX8" s="4">
        <v>2</v>
      </c>
      <c r="AY8" s="8">
        <v>176.12</v>
      </c>
      <c r="AZ8" s="7">
        <v>1.5</v>
      </c>
      <c r="BA8" s="7">
        <v>1.1098</v>
      </c>
      <c r="BB8" s="7">
        <v>0.5737</v>
      </c>
      <c r="BC8" s="4">
        <v>10</v>
      </c>
      <c r="BD8" s="8">
        <v>678.58</v>
      </c>
      <c r="BE8" s="4">
        <v>41</v>
      </c>
      <c r="BF8" s="8">
        <v>3506.38</v>
      </c>
      <c r="BG8" s="7">
        <v>-0.7561</v>
      </c>
      <c r="BH8" s="7">
        <v>-0.8065</v>
      </c>
      <c r="BI8" s="7">
        <v>0.5476</v>
      </c>
      <c r="BJ8" s="4">
        <v>3</v>
      </c>
      <c r="BK8" s="8">
        <v>213.18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202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203</v>
      </c>
      <c r="CI8" s="2" t="s">
        <v>153</v>
      </c>
      <c r="CJ8" s="2" t="s">
        <v>132</v>
      </c>
      <c r="CK8" s="2" t="s">
        <v>204</v>
      </c>
      <c r="CL8" s="2" t="s">
        <v>150</v>
      </c>
      <c r="CM8" s="2" t="s">
        <v>150</v>
      </c>
      <c r="CN8" s="2" t="s">
        <v>132</v>
      </c>
      <c r="CO8" s="4">
        <v>3</v>
      </c>
      <c r="CP8" s="8">
        <v>213.18</v>
      </c>
      <c r="CQ8" s="4"/>
      <c r="CR8" s="8"/>
      <c r="CS8" s="7"/>
      <c r="CT8" s="7"/>
      <c r="CU8" s="2" t="s">
        <v>146</v>
      </c>
      <c r="CV8" s="2" t="s">
        <v>147</v>
      </c>
      <c r="CW8" s="2" t="s">
        <v>154</v>
      </c>
      <c r="CX8" s="2" t="s">
        <v>205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182</v>
      </c>
      <c r="DK8" s="2" t="s">
        <v>206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148</v>
      </c>
      <c r="DX8" s="2" t="s">
        <v>207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148</v>
      </c>
      <c r="EK8" s="2" t="s">
        <v>208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160</v>
      </c>
      <c r="EX8" s="2" t="s">
        <v>209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147</v>
      </c>
      <c r="FJ8" s="2" t="s">
        <v>162</v>
      </c>
      <c r="FK8" s="2" t="s">
        <v>210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211</v>
      </c>
      <c r="FX8" s="2" t="s">
        <v>210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212</v>
      </c>
      <c r="GK8" s="2" t="s">
        <v>213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166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166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148</v>
      </c>
      <c r="HX8" s="2" t="s">
        <v>214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168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187</v>
      </c>
      <c r="IV8" s="2" t="s">
        <v>147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169</v>
      </c>
      <c r="JK8" s="2" t="s">
        <v>215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187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168</v>
      </c>
      <c r="KV8" s="2" t="s">
        <v>147</v>
      </c>
      <c r="KW8" s="2" t="s">
        <v>132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166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168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166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54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216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132</v>
      </c>
      <c r="I9" s="2" t="s">
        <v>194</v>
      </c>
      <c r="J9" s="2" t="s">
        <v>176</v>
      </c>
      <c r="K9" s="2" t="s">
        <v>195</v>
      </c>
      <c r="L9" s="3">
        <v>90.65</v>
      </c>
      <c r="M9" s="3">
        <v>95.18</v>
      </c>
      <c r="N9" s="3">
        <v>259</v>
      </c>
      <c r="O9" s="2" t="s">
        <v>196</v>
      </c>
      <c r="P9" s="2" t="s">
        <v>137</v>
      </c>
      <c r="Q9" s="2" t="s">
        <v>138</v>
      </c>
      <c r="R9" s="2" t="s">
        <v>132</v>
      </c>
      <c r="S9" s="2" t="s">
        <v>197</v>
      </c>
      <c r="T9" s="2" t="s">
        <v>132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144</v>
      </c>
      <c r="Z9" s="4">
        <v>21</v>
      </c>
      <c r="AA9" s="4">
        <f>=ROUNDDOWN(10.5,0)</f>
      </c>
      <c r="AB9" s="5">
        <v>2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</v>
      </c>
      <c r="AQ9" s="8">
        <v>158.4</v>
      </c>
      <c r="AR9" s="4">
        <v>2</v>
      </c>
      <c r="AS9" s="8">
        <v>176.12</v>
      </c>
      <c r="AT9" s="7"/>
      <c r="AU9" s="7">
        <v>-0.1006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0.4263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2</v>
      </c>
      <c r="BK9" s="8">
        <v>158.4</v>
      </c>
      <c r="BL9" s="2" t="s">
        <v>217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148</v>
      </c>
      <c r="BX9" s="2" t="s">
        <v>218</v>
      </c>
      <c r="BY9" s="2" t="s">
        <v>150</v>
      </c>
      <c r="BZ9" s="2" t="s">
        <v>150</v>
      </c>
      <c r="CA9" s="2" t="s">
        <v>132</v>
      </c>
      <c r="CB9" s="4"/>
      <c r="CC9" s="8"/>
      <c r="CD9" s="4"/>
      <c r="CE9" s="8"/>
      <c r="CF9" s="7"/>
      <c r="CG9" s="7"/>
      <c r="CH9" s="2" t="s">
        <v>203</v>
      </c>
      <c r="CI9" s="2" t="s">
        <v>153</v>
      </c>
      <c r="CJ9" s="2" t="s">
        <v>132</v>
      </c>
      <c r="CK9" s="2" t="s">
        <v>219</v>
      </c>
      <c r="CL9" s="2" t="s">
        <v>150</v>
      </c>
      <c r="CM9" s="2" t="s">
        <v>150</v>
      </c>
      <c r="CN9" s="2" t="s">
        <v>132</v>
      </c>
      <c r="CO9" s="4">
        <v>1</v>
      </c>
      <c r="CP9" s="8">
        <v>88.06</v>
      </c>
      <c r="CQ9" s="4">
        <v>2</v>
      </c>
      <c r="CR9" s="8">
        <v>176.12</v>
      </c>
      <c r="CS9" s="7">
        <v>-0.5</v>
      </c>
      <c r="CT9" s="7">
        <v>-0.5</v>
      </c>
      <c r="CU9" s="2" t="s">
        <v>146</v>
      </c>
      <c r="CV9" s="2" t="s">
        <v>147</v>
      </c>
      <c r="CW9" s="2" t="s">
        <v>154</v>
      </c>
      <c r="CX9" s="2" t="s">
        <v>220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147</v>
      </c>
      <c r="DJ9" s="2" t="s">
        <v>221</v>
      </c>
      <c r="DK9" s="2" t="s">
        <v>222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147</v>
      </c>
      <c r="DW9" s="2" t="s">
        <v>148</v>
      </c>
      <c r="DX9" s="2" t="s">
        <v>158</v>
      </c>
      <c r="DY9" s="2" t="s">
        <v>150</v>
      </c>
      <c r="DZ9" s="2" t="s">
        <v>150</v>
      </c>
      <c r="EA9" s="2" t="s">
        <v>132</v>
      </c>
      <c r="EB9" s="4">
        <v>1</v>
      </c>
      <c r="EC9" s="8">
        <v>70.34</v>
      </c>
      <c r="ED9" s="4"/>
      <c r="EE9" s="8"/>
      <c r="EF9" s="7"/>
      <c r="EG9" s="7"/>
      <c r="EH9" s="2" t="s">
        <v>146</v>
      </c>
      <c r="EI9" s="2" t="s">
        <v>147</v>
      </c>
      <c r="EJ9" s="2" t="s">
        <v>148</v>
      </c>
      <c r="EK9" s="2" t="s">
        <v>223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147</v>
      </c>
      <c r="EW9" s="2" t="s">
        <v>160</v>
      </c>
      <c r="EX9" s="2" t="s">
        <v>224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147</v>
      </c>
      <c r="FJ9" s="2" t="s">
        <v>162</v>
      </c>
      <c r="FK9" s="2" t="s">
        <v>185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211</v>
      </c>
      <c r="FX9" s="2" t="s">
        <v>225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146</v>
      </c>
      <c r="GI9" s="2" t="s">
        <v>147</v>
      </c>
      <c r="GJ9" s="2" t="s">
        <v>212</v>
      </c>
      <c r="GK9" s="2" t="s">
        <v>226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166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166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148</v>
      </c>
      <c r="HX9" s="2" t="s">
        <v>227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168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187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169</v>
      </c>
      <c r="JK9" s="2" t="s">
        <v>228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187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168</v>
      </c>
      <c r="KV9" s="2" t="s">
        <v>147</v>
      </c>
      <c r="KW9" s="2" t="s">
        <v>132</v>
      </c>
      <c r="KX9" s="2" t="s">
        <v>132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166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168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166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>
        <v>21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229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134</v>
      </c>
      <c r="K10" s="2" t="s">
        <v>230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231</v>
      </c>
      <c r="T10" s="2" t="s">
        <v>132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144</v>
      </c>
      <c r="Z10" s="4">
        <v>201</v>
      </c>
      <c r="AA10" s="4">
        <f>=ROUNDDOWN(100.5,0)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</v>
      </c>
      <c r="AQ10" s="8">
        <v>43.53</v>
      </c>
      <c r="AR10" s="4">
        <v>12</v>
      </c>
      <c r="AS10" s="8">
        <v>945.6</v>
      </c>
      <c r="AT10" s="7">
        <v>-0.9167</v>
      </c>
      <c r="AU10" s="7">
        <v>-0.954</v>
      </c>
      <c r="AV10" s="4">
        <v>5</v>
      </c>
      <c r="AW10" s="8">
        <v>307</v>
      </c>
      <c r="AX10" s="4">
        <v>18</v>
      </c>
      <c r="AY10" s="8">
        <v>1531.5</v>
      </c>
      <c r="AZ10" s="7">
        <v>-0.7222</v>
      </c>
      <c r="BA10" s="7">
        <v>-0.7995</v>
      </c>
      <c r="BB10" s="7">
        <v>0.1418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0.4524</v>
      </c>
      <c r="BJ10" s="4">
        <v>1</v>
      </c>
      <c r="BK10" s="8">
        <v>43.53</v>
      </c>
      <c r="BL10" s="2" t="s">
        <v>20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232</v>
      </c>
      <c r="BX10" s="2" t="s">
        <v>233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203</v>
      </c>
      <c r="CI10" s="2" t="s">
        <v>153</v>
      </c>
      <c r="CJ10" s="2" t="s">
        <v>132</v>
      </c>
      <c r="CK10" s="2" t="s">
        <v>234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154</v>
      </c>
      <c r="CX10" s="2" t="s">
        <v>220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153</v>
      </c>
      <c r="DJ10" s="2" t="s">
        <v>182</v>
      </c>
      <c r="DK10" s="2" t="s">
        <v>235</v>
      </c>
      <c r="DL10" s="2" t="s">
        <v>150</v>
      </c>
      <c r="DM10" s="2" t="s">
        <v>150</v>
      </c>
      <c r="DN10" s="2" t="s">
        <v>132</v>
      </c>
      <c r="DO10" s="4">
        <v>1</v>
      </c>
      <c r="DP10" s="8">
        <v>43.53</v>
      </c>
      <c r="DQ10" s="4">
        <v>12</v>
      </c>
      <c r="DR10" s="8">
        <v>945.6</v>
      </c>
      <c r="DS10" s="7">
        <v>-0.9167</v>
      </c>
      <c r="DT10" s="7">
        <v>-0.954</v>
      </c>
      <c r="DU10" s="2" t="s">
        <v>146</v>
      </c>
      <c r="DV10" s="2" t="s">
        <v>147</v>
      </c>
      <c r="DW10" s="2" t="s">
        <v>148</v>
      </c>
      <c r="DX10" s="2" t="s">
        <v>236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232</v>
      </c>
      <c r="EK10" s="2" t="s">
        <v>237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238</v>
      </c>
      <c r="EX10" s="2" t="s">
        <v>239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147</v>
      </c>
      <c r="FJ10" s="2" t="s">
        <v>240</v>
      </c>
      <c r="FK10" s="2" t="s">
        <v>241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211</v>
      </c>
      <c r="FX10" s="2" t="s">
        <v>242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187</v>
      </c>
      <c r="GI10" s="2" t="s">
        <v>147</v>
      </c>
      <c r="GJ10" s="2" t="s">
        <v>132</v>
      </c>
      <c r="GK10" s="2" t="s">
        <v>132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166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166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243</v>
      </c>
      <c r="HX10" s="2" t="s">
        <v>244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166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164</v>
      </c>
      <c r="IV10" s="2" t="s">
        <v>153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245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187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246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166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187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173</v>
      </c>
      <c r="MO10" s="4"/>
      <c r="MP10" s="8"/>
      <c r="MQ10" s="4"/>
      <c r="MR10" s="8"/>
      <c r="MS10" s="7"/>
      <c r="MT10" s="7"/>
      <c r="MU10" s="2" t="s">
        <v>164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>
        <v>201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247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176</v>
      </c>
      <c r="K11" s="2" t="s">
        <v>230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231</v>
      </c>
      <c r="T11" s="2" t="s">
        <v>132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144</v>
      </c>
      <c r="Z11" s="4">
        <v>100</v>
      </c>
      <c r="AA11" s="4">
        <f>=ROUNDDOWN(58.8235294117647,0)</f>
      </c>
      <c r="AB11" s="5">
        <v>1.7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4</v>
      </c>
      <c r="AQ11" s="8">
        <v>263.47</v>
      </c>
      <c r="AR11" s="4">
        <v>6</v>
      </c>
      <c r="AS11" s="8">
        <v>585.9</v>
      </c>
      <c r="AT11" s="7">
        <v>-0.3333</v>
      </c>
      <c r="AU11" s="7">
        <v>-0.5503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0.8582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4</v>
      </c>
      <c r="BK11" s="8">
        <v>263.47</v>
      </c>
      <c r="BL11" s="2" t="s">
        <v>248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232</v>
      </c>
      <c r="BX11" s="2" t="s">
        <v>249</v>
      </c>
      <c r="BY11" s="2" t="s">
        <v>150</v>
      </c>
      <c r="BZ11" s="2" t="s">
        <v>150</v>
      </c>
      <c r="CA11" s="2" t="s">
        <v>132</v>
      </c>
      <c r="CB11" s="4"/>
      <c r="CC11" s="8"/>
      <c r="CD11" s="4"/>
      <c r="CE11" s="8"/>
      <c r="CF11" s="7"/>
      <c r="CG11" s="7"/>
      <c r="CH11" s="2" t="s">
        <v>203</v>
      </c>
      <c r="CI11" s="2" t="s">
        <v>153</v>
      </c>
      <c r="CJ11" s="2" t="s">
        <v>132</v>
      </c>
      <c r="CK11" s="2" t="s">
        <v>234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154</v>
      </c>
      <c r="CX11" s="2" t="s">
        <v>250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153</v>
      </c>
      <c r="DJ11" s="2" t="s">
        <v>182</v>
      </c>
      <c r="DK11" s="2" t="s">
        <v>251</v>
      </c>
      <c r="DL11" s="2" t="s">
        <v>150</v>
      </c>
      <c r="DM11" s="2" t="s">
        <v>150</v>
      </c>
      <c r="DN11" s="2" t="s">
        <v>132</v>
      </c>
      <c r="DO11" s="4">
        <v>3</v>
      </c>
      <c r="DP11" s="8">
        <v>166.94</v>
      </c>
      <c r="DQ11" s="4">
        <v>6</v>
      </c>
      <c r="DR11" s="8">
        <v>585.9</v>
      </c>
      <c r="DS11" s="7">
        <v>-0.5</v>
      </c>
      <c r="DT11" s="7">
        <v>-0.7151</v>
      </c>
      <c r="DU11" s="2" t="s">
        <v>146</v>
      </c>
      <c r="DV11" s="2" t="s">
        <v>147</v>
      </c>
      <c r="DW11" s="2" t="s">
        <v>148</v>
      </c>
      <c r="DX11" s="2" t="s">
        <v>252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232</v>
      </c>
      <c r="EK11" s="2" t="s">
        <v>253</v>
      </c>
      <c r="EL11" s="2" t="s">
        <v>150</v>
      </c>
      <c r="EM11" s="2" t="s">
        <v>150</v>
      </c>
      <c r="EN11" s="2" t="s">
        <v>132</v>
      </c>
      <c r="EO11" s="4">
        <v>1</v>
      </c>
      <c r="EP11" s="8">
        <v>96.53</v>
      </c>
      <c r="EQ11" s="4"/>
      <c r="ER11" s="8"/>
      <c r="ES11" s="7"/>
      <c r="ET11" s="7"/>
      <c r="EU11" s="2" t="s">
        <v>146</v>
      </c>
      <c r="EV11" s="2" t="s">
        <v>147</v>
      </c>
      <c r="EW11" s="2" t="s">
        <v>238</v>
      </c>
      <c r="EX11" s="2" t="s">
        <v>254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146</v>
      </c>
      <c r="FI11" s="2" t="s">
        <v>147</v>
      </c>
      <c r="FJ11" s="2" t="s">
        <v>240</v>
      </c>
      <c r="FK11" s="2" t="s">
        <v>255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147</v>
      </c>
      <c r="FW11" s="2" t="s">
        <v>211</v>
      </c>
      <c r="FX11" s="2" t="s">
        <v>256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187</v>
      </c>
      <c r="GI11" s="2" t="s">
        <v>147</v>
      </c>
      <c r="GJ11" s="2" t="s">
        <v>132</v>
      </c>
      <c r="GK11" s="2" t="s">
        <v>132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166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166</v>
      </c>
      <c r="HI11" s="2" t="s">
        <v>147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243</v>
      </c>
      <c r="HX11" s="2" t="s">
        <v>257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166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187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245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187</v>
      </c>
      <c r="JV11" s="2" t="s">
        <v>147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168</v>
      </c>
      <c r="KI11" s="2" t="s">
        <v>147</v>
      </c>
      <c r="KJ11" s="2" t="s">
        <v>132</v>
      </c>
      <c r="KK11" s="2" t="s">
        <v>132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147</v>
      </c>
      <c r="KW11" s="2" t="s">
        <v>246</v>
      </c>
      <c r="KX11" s="2" t="s">
        <v>258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166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187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173</v>
      </c>
      <c r="MO11" s="4"/>
      <c r="MP11" s="8"/>
      <c r="MQ11" s="4"/>
      <c r="MR11" s="8"/>
      <c r="MS11" s="7"/>
      <c r="MT11" s="7"/>
      <c r="MU11" s="2" t="s">
        <v>164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>
        <v>100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259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260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261</v>
      </c>
      <c r="T12" s="2" t="s">
        <v>132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262</v>
      </c>
      <c r="Z12" s="4">
        <v>144</v>
      </c>
      <c r="AA12" s="4">
        <f>=ROUNDDOWN(72,0)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>
        <v>12</v>
      </c>
      <c r="AS12" s="8">
        <v>945.6</v>
      </c>
      <c r="AT12" s="7">
        <v>-1</v>
      </c>
      <c r="AU12" s="7">
        <v>-1</v>
      </c>
      <c r="AV12" s="4" t="s">
        <v>132</v>
      </c>
      <c r="AW12" s="8" t="s">
        <v>132</v>
      </c>
      <c r="AX12" s="4">
        <v>21</v>
      </c>
      <c r="AY12" s="8">
        <v>1798.76</v>
      </c>
      <c r="AZ12" s="7" t="s">
        <v>132</v>
      </c>
      <c r="BA12" s="7" t="s">
        <v>132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263</v>
      </c>
      <c r="BX12" s="2" t="s">
        <v>264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203</v>
      </c>
      <c r="CI12" s="2" t="s">
        <v>153</v>
      </c>
      <c r="CJ12" s="2" t="s">
        <v>132</v>
      </c>
      <c r="CK12" s="2" t="s">
        <v>265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154</v>
      </c>
      <c r="CX12" s="2" t="s">
        <v>266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267</v>
      </c>
      <c r="DK12" s="2" t="s">
        <v>268</v>
      </c>
      <c r="DL12" s="2" t="s">
        <v>150</v>
      </c>
      <c r="DM12" s="2" t="s">
        <v>150</v>
      </c>
      <c r="DN12" s="2" t="s">
        <v>132</v>
      </c>
      <c r="DO12" s="4"/>
      <c r="DP12" s="8"/>
      <c r="DQ12" s="4">
        <v>12</v>
      </c>
      <c r="DR12" s="8">
        <v>945.6</v>
      </c>
      <c r="DS12" s="7">
        <v>-1</v>
      </c>
      <c r="DT12" s="7">
        <v>-1</v>
      </c>
      <c r="DU12" s="2" t="s">
        <v>146</v>
      </c>
      <c r="DV12" s="2" t="s">
        <v>147</v>
      </c>
      <c r="DW12" s="2" t="s">
        <v>148</v>
      </c>
      <c r="DX12" s="2" t="s">
        <v>269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148</v>
      </c>
      <c r="EK12" s="2" t="s">
        <v>270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238</v>
      </c>
      <c r="EX12" s="2" t="s">
        <v>271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147</v>
      </c>
      <c r="FJ12" s="2" t="s">
        <v>162</v>
      </c>
      <c r="FK12" s="2" t="s">
        <v>272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211</v>
      </c>
      <c r="FX12" s="2" t="s">
        <v>273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147</v>
      </c>
      <c r="GJ12" s="2" t="s">
        <v>212</v>
      </c>
      <c r="GK12" s="2" t="s">
        <v>274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166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166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275</v>
      </c>
      <c r="HX12" s="2" t="s">
        <v>276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147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164</v>
      </c>
      <c r="IV12" s="2" t="s">
        <v>153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169</v>
      </c>
      <c r="JK12" s="2" t="s">
        <v>277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187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168</v>
      </c>
      <c r="KI12" s="2" t="s">
        <v>147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246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166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168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164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>
        <v>144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278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260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279</v>
      </c>
      <c r="Q13" s="2" t="s">
        <v>138</v>
      </c>
      <c r="R13" s="2" t="s">
        <v>132</v>
      </c>
      <c r="S13" s="2" t="s">
        <v>261</v>
      </c>
      <c r="T13" s="2" t="s">
        <v>132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144</v>
      </c>
      <c r="Z13" s="4"/>
      <c r="AA13" s="4">
        <f>=ROUNDDOWN({0},0)</f>
      </c>
      <c r="AB13" s="5">
        <v>5.2</v>
      </c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9</v>
      </c>
      <c r="AS13" s="8">
        <v>853.16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280</v>
      </c>
      <c r="BM13" s="7"/>
      <c r="BN13" s="7"/>
      <c r="BO13" s="4"/>
      <c r="BP13" s="8"/>
      <c r="BQ13" s="4">
        <v>1</v>
      </c>
      <c r="BR13" s="8">
        <v>93.41</v>
      </c>
      <c r="BS13" s="7">
        <v>-1</v>
      </c>
      <c r="BT13" s="7">
        <v>-1</v>
      </c>
      <c r="BU13" s="2" t="s">
        <v>146</v>
      </c>
      <c r="BV13" s="2" t="s">
        <v>147</v>
      </c>
      <c r="BW13" s="2" t="s">
        <v>263</v>
      </c>
      <c r="BX13" s="2" t="s">
        <v>281</v>
      </c>
      <c r="BY13" s="2" t="s">
        <v>150</v>
      </c>
      <c r="BZ13" s="2" t="s">
        <v>150</v>
      </c>
      <c r="CA13" s="2" t="s">
        <v>132</v>
      </c>
      <c r="CB13" s="4"/>
      <c r="CC13" s="8"/>
      <c r="CD13" s="4"/>
      <c r="CE13" s="8"/>
      <c r="CF13" s="7"/>
      <c r="CG13" s="7"/>
      <c r="CH13" s="2" t="s">
        <v>203</v>
      </c>
      <c r="CI13" s="2" t="s">
        <v>153</v>
      </c>
      <c r="CJ13" s="2" t="s">
        <v>132</v>
      </c>
      <c r="CK13" s="2" t="s">
        <v>162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147</v>
      </c>
      <c r="CW13" s="2" t="s">
        <v>154</v>
      </c>
      <c r="CX13" s="2" t="s">
        <v>282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147</v>
      </c>
      <c r="DJ13" s="2" t="s">
        <v>182</v>
      </c>
      <c r="DK13" s="2" t="s">
        <v>283</v>
      </c>
      <c r="DL13" s="2" t="s">
        <v>150</v>
      </c>
      <c r="DM13" s="2" t="s">
        <v>150</v>
      </c>
      <c r="DN13" s="2" t="s">
        <v>132</v>
      </c>
      <c r="DO13" s="4"/>
      <c r="DP13" s="8"/>
      <c r="DQ13" s="4">
        <v>5</v>
      </c>
      <c r="DR13" s="8">
        <v>488.25</v>
      </c>
      <c r="DS13" s="7">
        <v>-1</v>
      </c>
      <c r="DT13" s="7">
        <v>-1</v>
      </c>
      <c r="DU13" s="2" t="s">
        <v>146</v>
      </c>
      <c r="DV13" s="2" t="s">
        <v>147</v>
      </c>
      <c r="DW13" s="2" t="s">
        <v>148</v>
      </c>
      <c r="DX13" s="2" t="s">
        <v>269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147</v>
      </c>
      <c r="EJ13" s="2" t="s">
        <v>148</v>
      </c>
      <c r="EK13" s="2" t="s">
        <v>284</v>
      </c>
      <c r="EL13" s="2" t="s">
        <v>150</v>
      </c>
      <c r="EM13" s="2" t="s">
        <v>150</v>
      </c>
      <c r="EN13" s="2" t="s">
        <v>132</v>
      </c>
      <c r="EO13" s="4"/>
      <c r="EP13" s="8"/>
      <c r="EQ13" s="4">
        <v>2</v>
      </c>
      <c r="ER13" s="8">
        <v>176.32</v>
      </c>
      <c r="ES13" s="7">
        <v>-1</v>
      </c>
      <c r="ET13" s="7">
        <v>-1</v>
      </c>
      <c r="EU13" s="2" t="s">
        <v>146</v>
      </c>
      <c r="EV13" s="2" t="s">
        <v>147</v>
      </c>
      <c r="EW13" s="2" t="s">
        <v>238</v>
      </c>
      <c r="EX13" s="2" t="s">
        <v>285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146</v>
      </c>
      <c r="FI13" s="2" t="s">
        <v>147</v>
      </c>
      <c r="FJ13" s="2" t="s">
        <v>162</v>
      </c>
      <c r="FK13" s="2" t="s">
        <v>286</v>
      </c>
      <c r="FL13" s="2" t="s">
        <v>150</v>
      </c>
      <c r="FM13" s="2" t="s">
        <v>150</v>
      </c>
      <c r="FN13" s="2" t="s">
        <v>132</v>
      </c>
      <c r="FO13" s="4"/>
      <c r="FP13" s="8"/>
      <c r="FQ13" s="4">
        <v>1</v>
      </c>
      <c r="FR13" s="8">
        <v>95.18</v>
      </c>
      <c r="FS13" s="7">
        <v>-1</v>
      </c>
      <c r="FT13" s="7">
        <v>-1</v>
      </c>
      <c r="FU13" s="2" t="s">
        <v>146</v>
      </c>
      <c r="FV13" s="2" t="s">
        <v>147</v>
      </c>
      <c r="FW13" s="2" t="s">
        <v>211</v>
      </c>
      <c r="FX13" s="2" t="s">
        <v>287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147</v>
      </c>
      <c r="GJ13" s="2" t="s">
        <v>212</v>
      </c>
      <c r="GK13" s="2" t="s">
        <v>288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166</v>
      </c>
      <c r="GV13" s="2" t="s">
        <v>147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166</v>
      </c>
      <c r="HI13" s="2" t="s">
        <v>147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275</v>
      </c>
      <c r="HX13" s="2" t="s">
        <v>289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187</v>
      </c>
      <c r="IV13" s="2" t="s">
        <v>147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147</v>
      </c>
      <c r="JJ13" s="2" t="s">
        <v>169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187</v>
      </c>
      <c r="JV13" s="2" t="s">
        <v>147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168</v>
      </c>
      <c r="KI13" s="2" t="s">
        <v>147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147</v>
      </c>
      <c r="KW13" s="2" t="s">
        <v>246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166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168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173</v>
      </c>
      <c r="MO13" s="4"/>
      <c r="MP13" s="8"/>
      <c r="MQ13" s="4"/>
      <c r="MR13" s="8"/>
      <c r="MS13" s="7"/>
      <c r="MT13" s="7"/>
      <c r="MU13" s="2" t="s">
        <v>164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290</v>
      </c>
      <c r="B14" s="2" t="s">
        <v>127</v>
      </c>
      <c r="C14" s="2" t="s">
        <v>128</v>
      </c>
      <c r="D14" s="2" t="s">
        <v>291</v>
      </c>
      <c r="E14" s="2" t="s">
        <v>292</v>
      </c>
      <c r="F14" s="2" t="s">
        <v>131</v>
      </c>
      <c r="G14" s="2" t="s">
        <v>131</v>
      </c>
      <c r="H14" s="2" t="s">
        <v>131</v>
      </c>
      <c r="I14" s="2" t="s">
        <v>293</v>
      </c>
      <c r="J14" s="2" t="s">
        <v>294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295</v>
      </c>
      <c r="Z14" s="4">
        <v>172</v>
      </c>
      <c r="AA14" s="4">
        <f>=ROUNDDOWN(53.75,0)</f>
      </c>
      <c r="AB14" s="5">
        <v>3.2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4</v>
      </c>
      <c r="AQ14" s="8">
        <v>89.6</v>
      </c>
      <c r="AR14" s="4"/>
      <c r="AS14" s="8"/>
      <c r="AT14" s="7"/>
      <c r="AU14" s="7"/>
      <c r="AV14" s="4">
        <v>4</v>
      </c>
      <c r="AW14" s="8">
        <v>89.6</v>
      </c>
      <c r="AX14" s="4"/>
      <c r="AY14" s="8"/>
      <c r="AZ14" s="7"/>
      <c r="BA14" s="7"/>
      <c r="BB14" s="7">
        <v>1</v>
      </c>
      <c r="BC14" s="4">
        <v>4</v>
      </c>
      <c r="BD14" s="8">
        <v>89.6</v>
      </c>
      <c r="BE14" s="4"/>
      <c r="BF14" s="8"/>
      <c r="BG14" s="7"/>
      <c r="BH14" s="7"/>
      <c r="BI14" s="7">
        <v>1</v>
      </c>
      <c r="BJ14" s="4">
        <v>4</v>
      </c>
      <c r="BK14" s="8">
        <v>89.6</v>
      </c>
      <c r="BL14" s="2" t="s">
        <v>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296</v>
      </c>
      <c r="BY14" s="2" t="s">
        <v>150</v>
      </c>
      <c r="BZ14" s="2" t="s">
        <v>150</v>
      </c>
      <c r="CA14" s="2" t="s">
        <v>132</v>
      </c>
      <c r="CB14" s="4"/>
      <c r="CC14" s="8"/>
      <c r="CD14" s="4"/>
      <c r="CE14" s="8"/>
      <c r="CF14" s="7"/>
      <c r="CG14" s="7"/>
      <c r="CH14" s="2" t="s">
        <v>203</v>
      </c>
      <c r="CI14" s="2" t="s">
        <v>153</v>
      </c>
      <c r="CJ14" s="2" t="s">
        <v>160</v>
      </c>
      <c r="CK14" s="2" t="s">
        <v>288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146</v>
      </c>
      <c r="CV14" s="2" t="s">
        <v>297</v>
      </c>
      <c r="CW14" s="2" t="s">
        <v>160</v>
      </c>
      <c r="CX14" s="2" t="s">
        <v>298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153</v>
      </c>
      <c r="DJ14" s="2" t="s">
        <v>160</v>
      </c>
      <c r="DK14" s="2" t="s">
        <v>299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147</v>
      </c>
      <c r="DW14" s="2" t="s">
        <v>148</v>
      </c>
      <c r="DX14" s="2" t="s">
        <v>300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147</v>
      </c>
      <c r="EJ14" s="2" t="s">
        <v>148</v>
      </c>
      <c r="EK14" s="2" t="s">
        <v>301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147</v>
      </c>
      <c r="EW14" s="2" t="s">
        <v>238</v>
      </c>
      <c r="EX14" s="2" t="s">
        <v>302</v>
      </c>
      <c r="EY14" s="2" t="s">
        <v>150</v>
      </c>
      <c r="EZ14" s="2" t="s">
        <v>150</v>
      </c>
      <c r="FA14" s="2" t="s">
        <v>132</v>
      </c>
      <c r="FB14" s="4">
        <v>4</v>
      </c>
      <c r="FC14" s="8">
        <v>89.6</v>
      </c>
      <c r="FD14" s="4"/>
      <c r="FE14" s="8"/>
      <c r="FF14" s="7"/>
      <c r="FG14" s="7"/>
      <c r="FH14" s="2" t="s">
        <v>146</v>
      </c>
      <c r="FI14" s="2" t="s">
        <v>147</v>
      </c>
      <c r="FJ14" s="2" t="s">
        <v>303</v>
      </c>
      <c r="FK14" s="2" t="s">
        <v>304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166</v>
      </c>
      <c r="FV14" s="2" t="s">
        <v>147</v>
      </c>
      <c r="FW14" s="2" t="s">
        <v>160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187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166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166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305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306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307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164</v>
      </c>
      <c r="JV14" s="2" t="s">
        <v>147</v>
      </c>
      <c r="JW14" s="2" t="s">
        <v>160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166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166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172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308</v>
      </c>
      <c r="B15" s="2" t="s">
        <v>127</v>
      </c>
      <c r="C15" s="2" t="s">
        <v>128</v>
      </c>
      <c r="D15" s="2" t="s">
        <v>309</v>
      </c>
      <c r="E15" s="2" t="s">
        <v>310</v>
      </c>
      <c r="F15" s="2" t="s">
        <v>131</v>
      </c>
      <c r="G15" s="2" t="s">
        <v>131</v>
      </c>
      <c r="H15" s="2" t="s">
        <v>131</v>
      </c>
      <c r="I15" s="2" t="s">
        <v>311</v>
      </c>
      <c r="J15" s="2" t="s">
        <v>312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295</v>
      </c>
      <c r="Z15" s="4">
        <v>47</v>
      </c>
      <c r="AA15" s="4">
        <f>=ROUNDDOWN(67.1428571428571,0)</f>
      </c>
      <c r="AB15" s="5">
        <v>0.7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132</v>
      </c>
      <c r="BM15" s="7"/>
      <c r="BN15" s="7"/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313</v>
      </c>
      <c r="BY15" s="2" t="s">
        <v>150</v>
      </c>
      <c r="BZ15" s="2" t="s">
        <v>150</v>
      </c>
      <c r="CA15" s="2" t="s">
        <v>132</v>
      </c>
      <c r="CB15" s="4"/>
      <c r="CC15" s="8"/>
      <c r="CD15" s="4"/>
      <c r="CE15" s="8"/>
      <c r="CF15" s="7"/>
      <c r="CG15" s="7"/>
      <c r="CH15" s="2" t="s">
        <v>203</v>
      </c>
      <c r="CI15" s="2" t="s">
        <v>153</v>
      </c>
      <c r="CJ15" s="2" t="s">
        <v>160</v>
      </c>
      <c r="CK15" s="2" t="s">
        <v>314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297</v>
      </c>
      <c r="CW15" s="2" t="s">
        <v>160</v>
      </c>
      <c r="CX15" s="2" t="s">
        <v>315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147</v>
      </c>
      <c r="DJ15" s="2" t="s">
        <v>160</v>
      </c>
      <c r="DK15" s="2" t="s">
        <v>316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147</v>
      </c>
      <c r="DW15" s="2" t="s">
        <v>148</v>
      </c>
      <c r="DX15" s="2" t="s">
        <v>317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147</v>
      </c>
      <c r="EJ15" s="2" t="s">
        <v>148</v>
      </c>
      <c r="EK15" s="2" t="s">
        <v>318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146</v>
      </c>
      <c r="EV15" s="2" t="s">
        <v>147</v>
      </c>
      <c r="EW15" s="2" t="s">
        <v>238</v>
      </c>
      <c r="EX15" s="2" t="s">
        <v>302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146</v>
      </c>
      <c r="FI15" s="2" t="s">
        <v>147</v>
      </c>
      <c r="FJ15" s="2" t="s">
        <v>319</v>
      </c>
      <c r="FK15" s="2" t="s">
        <v>304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166</v>
      </c>
      <c r="FV15" s="2" t="s">
        <v>147</v>
      </c>
      <c r="FW15" s="2" t="s">
        <v>160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187</v>
      </c>
      <c r="GI15" s="2" t="s">
        <v>147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166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166</v>
      </c>
      <c r="HI15" s="2" t="s">
        <v>147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148</v>
      </c>
      <c r="HX15" s="2" t="s">
        <v>320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146</v>
      </c>
      <c r="IV15" s="2" t="s">
        <v>147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307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187</v>
      </c>
      <c r="JV15" s="2" t="s">
        <v>147</v>
      </c>
      <c r="JW15" s="2" t="s">
        <v>160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168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166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168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168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173</v>
      </c>
      <c r="MO15" s="4"/>
      <c r="MP15" s="8"/>
      <c r="MQ15" s="4"/>
      <c r="MR15" s="8"/>
      <c r="MS15" s="7"/>
      <c r="MT15" s="7"/>
      <c r="MU15" s="2" t="s">
        <v>166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>
        <v>47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321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>
        <v>962</v>
      </c>
      <c r="AA16" s="11">
        <f>=ROUNDDOWN({0},0)</f>
      </c>
      <c r="AB16" s="12">
        <v>23.9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22</v>
      </c>
      <c r="AQ16" s="15">
        <v>2457.63</v>
      </c>
      <c r="AR16" s="11">
        <v>48</v>
      </c>
      <c r="AS16" s="15">
        <v>4992.24</v>
      </c>
      <c r="AT16" s="14">
        <v>-0.5417</v>
      </c>
      <c r="AU16" s="14">
        <v>-0.5077</v>
      </c>
      <c r="AV16" s="11">
        <v>22</v>
      </c>
      <c r="AW16" s="15">
        <v>2457.63</v>
      </c>
      <c r="AX16" s="11">
        <v>48</v>
      </c>
      <c r="AY16" s="15">
        <v>4992.24</v>
      </c>
      <c r="AZ16" s="14">
        <v>-0.5417</v>
      </c>
      <c r="BA16" s="14">
        <v>-0.5077</v>
      </c>
      <c r="BB16" s="14"/>
      <c r="BC16" s="11">
        <v>22</v>
      </c>
      <c r="BD16" s="15">
        <v>2457.63</v>
      </c>
      <c r="BE16" s="11">
        <v>48</v>
      </c>
      <c r="BF16" s="15">
        <v>4992.24</v>
      </c>
      <c r="BG16" s="14">
        <v>-0.5417</v>
      </c>
      <c r="BH16" s="14">
        <v>-0.5077</v>
      </c>
      <c r="BI16" s="14"/>
      <c r="BJ16" s="11"/>
      <c r="BK16" s="15"/>
      <c r="BL16" s="9" t="s">
        <v>132</v>
      </c>
      <c r="BM16" s="14"/>
      <c r="BN16" s="14"/>
      <c r="BO16" s="11">
        <v>4</v>
      </c>
      <c r="BP16" s="15">
        <v>901.52</v>
      </c>
      <c r="BQ16" s="11">
        <v>3</v>
      </c>
      <c r="BR16" s="15">
        <v>421.91</v>
      </c>
      <c r="BS16" s="14">
        <v>0.3333</v>
      </c>
      <c r="BT16" s="14">
        <v>1.1368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2</v>
      </c>
      <c r="CC16" s="15">
        <v>432.54</v>
      </c>
      <c r="CD16" s="11"/>
      <c r="CE16" s="15"/>
      <c r="CF16" s="14"/>
      <c r="CG16" s="14"/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4</v>
      </c>
      <c r="CP16" s="15">
        <v>301.24</v>
      </c>
      <c r="CQ16" s="11">
        <v>2</v>
      </c>
      <c r="CR16" s="15">
        <v>176.12</v>
      </c>
      <c r="CS16" s="14">
        <v>1</v>
      </c>
      <c r="CT16" s="14">
        <v>0.7104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1</v>
      </c>
      <c r="DC16" s="15">
        <v>234.72</v>
      </c>
      <c r="DD16" s="11"/>
      <c r="DE16" s="15"/>
      <c r="DF16" s="14"/>
      <c r="DG16" s="14"/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>
        <v>4</v>
      </c>
      <c r="DP16" s="15">
        <v>210.47</v>
      </c>
      <c r="DQ16" s="11">
        <v>37</v>
      </c>
      <c r="DR16" s="15">
        <v>3402.92</v>
      </c>
      <c r="DS16" s="14">
        <v>-0.8919</v>
      </c>
      <c r="DT16" s="14">
        <v>-0.9382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>
        <v>2</v>
      </c>
      <c r="EC16" s="15">
        <v>191.01</v>
      </c>
      <c r="ED16" s="11"/>
      <c r="EE16" s="15"/>
      <c r="EF16" s="14"/>
      <c r="EG16" s="14"/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>
        <v>1</v>
      </c>
      <c r="EP16" s="15">
        <v>96.53</v>
      </c>
      <c r="EQ16" s="11">
        <v>4</v>
      </c>
      <c r="ER16" s="15">
        <v>664.58</v>
      </c>
      <c r="ES16" s="14">
        <v>-0.75</v>
      </c>
      <c r="ET16" s="14">
        <v>-0.8548</v>
      </c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>
        <v>4</v>
      </c>
      <c r="FC16" s="15">
        <v>89.6</v>
      </c>
      <c r="FD16" s="11">
        <v>1</v>
      </c>
      <c r="FE16" s="15">
        <v>231.53</v>
      </c>
      <c r="FF16" s="14">
        <v>3</v>
      </c>
      <c r="FG16" s="14">
        <v>-0.613</v>
      </c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>
        <v>1</v>
      </c>
      <c r="FR16" s="15">
        <v>95.18</v>
      </c>
      <c r="FS16" s="14">
        <v>-1</v>
      </c>
      <c r="FT16" s="14">
        <v>-1</v>
      </c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>
        <v>962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8</v>
      </c>
      <c r="F6" s="8">
        <v>1689.45</v>
      </c>
      <c r="G6" s="4">
        <v>7</v>
      </c>
      <c r="H6" s="8">
        <v>1485.86</v>
      </c>
      <c r="I6" s="7">
        <v>0.1429</v>
      </c>
      <c r="J6" s="7">
        <v>0.137</v>
      </c>
      <c r="K6" s="4">
        <v>8</v>
      </c>
      <c r="L6" s="8">
        <v>1689.45</v>
      </c>
      <c r="M6" s="4">
        <v>7</v>
      </c>
      <c r="N6" s="8">
        <v>1485.86</v>
      </c>
      <c r="O6" s="7">
        <v>0.1429</v>
      </c>
      <c r="P6" s="7">
        <v>0.137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10</v>
      </c>
      <c r="F7" s="8">
        <v>678.58</v>
      </c>
      <c r="G7" s="4">
        <v>41</v>
      </c>
      <c r="H7" s="8">
        <v>3506.38</v>
      </c>
      <c r="I7" s="7">
        <v>-0.7561</v>
      </c>
      <c r="J7" s="7">
        <v>-0.8065</v>
      </c>
      <c r="K7" s="4">
        <v>10</v>
      </c>
      <c r="L7" s="8">
        <v>678.58</v>
      </c>
      <c r="M7" s="4">
        <v>41</v>
      </c>
      <c r="N7" s="8">
        <v>3506.38</v>
      </c>
      <c r="O7" s="7">
        <v>-0.7561</v>
      </c>
      <c r="P7" s="7">
        <v>-0.8065</v>
      </c>
    </row>
    <row r="8">
      <c r="A8" s="2" t="s">
        <v>127</v>
      </c>
      <c r="B8" s="2" t="s">
        <v>128</v>
      </c>
      <c r="C8" s="2" t="s">
        <v>291</v>
      </c>
      <c r="D8" s="2" t="s">
        <v>292</v>
      </c>
      <c r="E8" s="4">
        <v>4</v>
      </c>
      <c r="F8" s="8">
        <v>89.6</v>
      </c>
      <c r="G8" s="4"/>
      <c r="H8" s="8"/>
      <c r="I8" s="7"/>
      <c r="J8" s="7"/>
      <c r="K8" s="4">
        <v>4</v>
      </c>
      <c r="L8" s="8">
        <v>89.6</v>
      </c>
      <c r="M8" s="4"/>
      <c r="N8" s="8"/>
      <c r="O8" s="7"/>
      <c r="P8" s="7"/>
    </row>
    <row r="9">
      <c r="A9" s="2" t="s">
        <v>127</v>
      </c>
      <c r="B9" s="2" t="s">
        <v>128</v>
      </c>
      <c r="C9" s="2" t="s">
        <v>309</v>
      </c>
      <c r="D9" s="2" t="s">
        <v>310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127</v>
      </c>
      <c r="B6" s="2" t="s">
        <v>129</v>
      </c>
      <c r="C6" s="2" t="s">
        <v>130</v>
      </c>
      <c r="D6" s="4">
        <v>8</v>
      </c>
      <c r="E6" s="8">
        <v>1689.45</v>
      </c>
      <c r="F6" s="4">
        <v>7</v>
      </c>
      <c r="G6" s="8">
        <v>1485.86</v>
      </c>
      <c r="H6" s="7">
        <v>0.1429</v>
      </c>
      <c r="I6" s="7">
        <v>0.137</v>
      </c>
      <c r="J6" s="4">
        <v>8</v>
      </c>
      <c r="K6" s="8">
        <v>1689.45</v>
      </c>
      <c r="L6" s="4">
        <v>7</v>
      </c>
      <c r="M6" s="8">
        <v>1485.86</v>
      </c>
      <c r="N6" s="7">
        <v>0.1429</v>
      </c>
      <c r="O6" s="7">
        <v>0.137</v>
      </c>
    </row>
    <row r="7">
      <c r="A7" s="2" t="s">
        <v>127</v>
      </c>
      <c r="B7" s="2" t="s">
        <v>191</v>
      </c>
      <c r="C7" s="2" t="s">
        <v>192</v>
      </c>
      <c r="D7" s="4">
        <v>10</v>
      </c>
      <c r="E7" s="8">
        <v>678.58</v>
      </c>
      <c r="F7" s="4">
        <v>41</v>
      </c>
      <c r="G7" s="8">
        <v>3506.38</v>
      </c>
      <c r="H7" s="7">
        <v>-0.7561</v>
      </c>
      <c r="I7" s="7">
        <v>-0.8065</v>
      </c>
      <c r="J7" s="4">
        <v>10</v>
      </c>
      <c r="K7" s="8">
        <v>678.58</v>
      </c>
      <c r="L7" s="4">
        <v>41</v>
      </c>
      <c r="M7" s="8">
        <v>3506.38</v>
      </c>
      <c r="N7" s="7">
        <v>-0.7561</v>
      </c>
      <c r="O7" s="7">
        <v>-0.8065</v>
      </c>
    </row>
    <row r="8">
      <c r="A8" s="2" t="s">
        <v>127</v>
      </c>
      <c r="B8" s="2" t="s">
        <v>291</v>
      </c>
      <c r="C8" s="2" t="s">
        <v>292</v>
      </c>
      <c r="D8" s="4">
        <v>4</v>
      </c>
      <c r="E8" s="8">
        <v>89.6</v>
      </c>
      <c r="F8" s="4"/>
      <c r="G8" s="8"/>
      <c r="H8" s="7"/>
      <c r="I8" s="7"/>
      <c r="J8" s="4">
        <v>4</v>
      </c>
      <c r="K8" s="8">
        <v>89.6</v>
      </c>
      <c r="L8" s="4"/>
      <c r="M8" s="8"/>
      <c r="N8" s="7"/>
      <c r="O8" s="7"/>
    </row>
    <row r="9">
      <c r="A9" s="2" t="s">
        <v>127</v>
      </c>
      <c r="B9" s="2" t="s">
        <v>309</v>
      </c>
      <c r="C9" s="2" t="s">
        <v>310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