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<sst xmlns="http://schemas.openxmlformats.org/spreadsheetml/2006/main" count="44" uniqueCount="44">
  <si>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</si>
  <si>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</si>
  <si>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</si>
  <si>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08/01/2025</t>
  </si>
  <si>
    <t>End Date:</t>
  </si>
  <si>
    <t>Report Run Date:</t>
  </si>
  <si>
    <t>08/02/2025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</si>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</sst>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238240</v>
      </c>
      <c r="C5" s="11">
        <f>=ROUNDDOWN(29.8389318904837,0)</f>
      </c>
      <c r="D5" s="11">
        <v>107463</v>
      </c>
      <c r="E5" s="12">
        <v>0.9661</v>
      </c>
      <c r="F5" s="11"/>
      <c r="G5" s="11">
        <f>=ROUNDDOWN({0},0)</f>
      </c>
      <c r="H5" s="11"/>
      <c r="I5" s="12">
        <v>0.6667</v>
      </c>
      <c r="J5" s="11">
        <v>260</v>
      </c>
      <c r="K5" s="13">
        <v>16921.28</v>
      </c>
      <c r="L5" s="11">
        <v>1755</v>
      </c>
      <c r="M5" s="14">
        <v>9.64</v>
      </c>
      <c r="N5" s="11">
        <v>675</v>
      </c>
      <c r="O5" s="13">
        <v>30855.99</v>
      </c>
      <c r="P5" s="11">
        <v>1539</v>
      </c>
      <c r="Q5" s="14">
        <v>20.05</v>
      </c>
      <c r="R5" s="12">
        <v>-0.6148</v>
      </c>
      <c r="S5" s="12">
        <v>-0.4516</v>
      </c>
      <c r="T5" s="12">
        <v>0.1404</v>
      </c>
      <c r="U5" s="12">
        <v>-0.5192</v>
      </c>
      <c r="V5" s="11">
        <v>260</v>
      </c>
      <c r="W5" s="13">
        <v>16921.28</v>
      </c>
      <c r="X5" s="11">
        <v>1684</v>
      </c>
      <c r="Y5" s="11">
        <v>675</v>
      </c>
      <c r="Z5" s="13">
        <v>30855.99</v>
      </c>
      <c r="AA5" s="11">
        <v>1475</v>
      </c>
      <c r="AB5" s="12">
        <v>-0.6148</v>
      </c>
      <c r="AC5" s="12">
        <v>-0.4516</v>
      </c>
    </row>
    <row r="6">
      <c r="A6" s="10" t="s">
        <v>32</v>
      </c>
      <c r="B6" s="11">
        <v>468</v>
      </c>
      <c r="C6" s="11">
        <f>=ROUNDDOWN(2340,0)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53</v>
      </c>
      <c r="M6" s="14"/>
      <c r="N6" s="11">
        <v>1</v>
      </c>
      <c r="O6" s="13">
        <v>16.66</v>
      </c>
      <c r="P6" s="11">
        <v>69</v>
      </c>
      <c r="Q6" s="14">
        <v>0.24</v>
      </c>
      <c r="R6" s="12"/>
      <c r="S6" s="12"/>
      <c r="T6" s="12">
        <v>-0.2319</v>
      </c>
      <c r="U6" s="12"/>
      <c r="V6" s="11"/>
      <c r="W6" s="13"/>
      <c r="X6" s="11">
        <v>53</v>
      </c>
      <c r="Y6" s="11">
        <v>1</v>
      </c>
      <c r="Z6" s="13">
        <v>16.66</v>
      </c>
      <c r="AA6" s="11">
        <v>66</v>
      </c>
      <c r="AB6" s="12"/>
      <c r="AC6" s="12"/>
    </row>
    <row r="7">
      <c r="A7" s="10" t="s">
        <v>33</v>
      </c>
      <c r="B7" s="11">
        <v>11337</v>
      </c>
      <c r="C7" s="11">
        <f>=ROUNDDOWN(17.226865218052,0)</f>
      </c>
      <c r="D7" s="11">
        <v>7028</v>
      </c>
      <c r="E7" s="12">
        <v>0.9459</v>
      </c>
      <c r="F7" s="11"/>
      <c r="G7" s="11">
        <f>=ROUNDDOWN({0},0)</f>
      </c>
      <c r="H7" s="11"/>
      <c r="I7" s="12"/>
      <c r="J7" s="11">
        <v>46</v>
      </c>
      <c r="K7" s="13">
        <v>2198.71</v>
      </c>
      <c r="L7" s="11">
        <v>117</v>
      </c>
      <c r="M7" s="14">
        <v>18.79</v>
      </c>
      <c r="N7" s="11">
        <v>49</v>
      </c>
      <c r="O7" s="13">
        <v>2023.1</v>
      </c>
      <c r="P7" s="11">
        <v>137</v>
      </c>
      <c r="Q7" s="14">
        <v>14.77</v>
      </c>
      <c r="R7" s="12">
        <v>-0.0612</v>
      </c>
      <c r="S7" s="12">
        <v>0.0868</v>
      </c>
      <c r="T7" s="12">
        <v>-0.146</v>
      </c>
      <c r="U7" s="12">
        <v>0.2722</v>
      </c>
      <c r="V7" s="11">
        <v>46</v>
      </c>
      <c r="W7" s="13">
        <v>2198.71</v>
      </c>
      <c r="X7" s="11">
        <v>117</v>
      </c>
      <c r="Y7" s="11">
        <v>49</v>
      </c>
      <c r="Z7" s="13">
        <v>2023.1</v>
      </c>
      <c r="AA7" s="11">
        <v>136</v>
      </c>
      <c r="AB7" s="12">
        <v>-0.0612</v>
      </c>
      <c r="AC7" s="12">
        <v>0.0868</v>
      </c>
    </row>
    <row r="8">
      <c r="A8" s="10" t="s">
        <v>34</v>
      </c>
      <c r="B8" s="11">
        <v>41557</v>
      </c>
      <c r="C8" s="11">
        <f>=ROUNDDOWN(17.2264135300945,0)</f>
      </c>
      <c r="D8" s="11">
        <v>72476</v>
      </c>
      <c r="E8" s="12">
        <v>0.9038</v>
      </c>
      <c r="F8" s="11"/>
      <c r="G8" s="11">
        <f>=ROUNDDOWN({0},0)</f>
      </c>
      <c r="H8" s="11"/>
      <c r="I8" s="12"/>
      <c r="J8" s="11">
        <v>64</v>
      </c>
      <c r="K8" s="13">
        <v>1893.72</v>
      </c>
      <c r="L8" s="11">
        <v>185</v>
      </c>
      <c r="M8" s="14">
        <v>10.24</v>
      </c>
      <c r="N8" s="11">
        <v>111</v>
      </c>
      <c r="O8" s="13">
        <v>2213.77</v>
      </c>
      <c r="P8" s="11">
        <v>202</v>
      </c>
      <c r="Q8" s="14">
        <v>10.96</v>
      </c>
      <c r="R8" s="12">
        <v>-0.4234</v>
      </c>
      <c r="S8" s="12">
        <v>-0.1446</v>
      </c>
      <c r="T8" s="12">
        <v>-0.0842</v>
      </c>
      <c r="U8" s="12">
        <v>-0.0657</v>
      </c>
      <c r="V8" s="11">
        <v>64</v>
      </c>
      <c r="W8" s="13">
        <v>1893.72</v>
      </c>
      <c r="X8" s="11">
        <v>179</v>
      </c>
      <c r="Y8" s="11">
        <v>111</v>
      </c>
      <c r="Z8" s="13">
        <v>2213.77</v>
      </c>
      <c r="AA8" s="11">
        <v>196</v>
      </c>
      <c r="AB8" s="12">
        <v>-0.4234</v>
      </c>
      <c r="AC8" s="12">
        <v>-0.1446</v>
      </c>
    </row>
    <row r="9">
      <c r="A9" s="10" t="s">
        <v>35</v>
      </c>
      <c r="B9" s="11">
        <v>106446</v>
      </c>
      <c r="C9" s="11">
        <f>=ROUNDDOWN(35.5495441338543,0)</f>
      </c>
      <c r="D9" s="11">
        <v>92912</v>
      </c>
      <c r="E9" s="12">
        <v>1</v>
      </c>
      <c r="F9" s="11"/>
      <c r="G9" s="11">
        <f>=ROUNDDOWN({0},0)</f>
      </c>
      <c r="H9" s="11"/>
      <c r="I9" s="12"/>
      <c r="J9" s="11">
        <v>89</v>
      </c>
      <c r="K9" s="13">
        <v>1697.18</v>
      </c>
      <c r="L9" s="11">
        <v>310</v>
      </c>
      <c r="M9" s="14">
        <v>5.47</v>
      </c>
      <c r="N9" s="11">
        <v>90</v>
      </c>
      <c r="O9" s="13">
        <v>1426.6</v>
      </c>
      <c r="P9" s="11">
        <v>220</v>
      </c>
      <c r="Q9" s="14">
        <v>6.48</v>
      </c>
      <c r="R9" s="12">
        <v>-0.0111</v>
      </c>
      <c r="S9" s="12">
        <v>0.1897</v>
      </c>
      <c r="T9" s="12">
        <v>0.4091</v>
      </c>
      <c r="U9" s="12">
        <v>-0.1559</v>
      </c>
      <c r="V9" s="11">
        <v>89</v>
      </c>
      <c r="W9" s="13">
        <v>1697.18</v>
      </c>
      <c r="X9" s="11">
        <v>307</v>
      </c>
      <c r="Y9" s="11">
        <v>90</v>
      </c>
      <c r="Z9" s="13">
        <v>1426.6</v>
      </c>
      <c r="AA9" s="11">
        <v>206</v>
      </c>
      <c r="AB9" s="12">
        <v>-0.0111</v>
      </c>
      <c r="AC9" s="12">
        <v>0.1897</v>
      </c>
    </row>
    <row r="10">
      <c r="A10" s="10" t="s">
        <v>36</v>
      </c>
      <c r="B10" s="11">
        <v>66801</v>
      </c>
      <c r="C10" s="11">
        <f>=ROUNDDOWN(31.1717218852077,0)</f>
      </c>
      <c r="D10" s="11">
        <v>70012</v>
      </c>
      <c r="E10" s="12">
        <v>0.9714</v>
      </c>
      <c r="F10" s="11"/>
      <c r="G10" s="11">
        <f>=ROUNDDOWN({0},0)</f>
      </c>
      <c r="H10" s="11"/>
      <c r="I10" s="12"/>
      <c r="J10" s="11">
        <v>61</v>
      </c>
      <c r="K10" s="13">
        <v>2058.13</v>
      </c>
      <c r="L10" s="11">
        <v>944</v>
      </c>
      <c r="M10" s="14">
        <v>2.18</v>
      </c>
      <c r="N10" s="11">
        <v>259</v>
      </c>
      <c r="O10" s="13">
        <v>4921.15</v>
      </c>
      <c r="P10" s="11">
        <v>966</v>
      </c>
      <c r="Q10" s="14">
        <v>5.09</v>
      </c>
      <c r="R10" s="12">
        <v>-0.7645</v>
      </c>
      <c r="S10" s="12">
        <v>-0.5818</v>
      </c>
      <c r="T10" s="12">
        <v>-0.0228</v>
      </c>
      <c r="U10" s="12">
        <v>-0.5717</v>
      </c>
      <c r="V10" s="11">
        <v>61</v>
      </c>
      <c r="W10" s="13">
        <v>2058.13</v>
      </c>
      <c r="X10" s="11">
        <v>767</v>
      </c>
      <c r="Y10" s="11">
        <v>259</v>
      </c>
      <c r="Z10" s="13">
        <v>4921.15</v>
      </c>
      <c r="AA10" s="11">
        <v>805</v>
      </c>
      <c r="AB10" s="12">
        <v>-0.7645</v>
      </c>
      <c r="AC10" s="12">
        <v>-0.5818</v>
      </c>
    </row>
    <row r="11">
      <c r="A11" s="10" t="s">
        <v>37</v>
      </c>
      <c r="B11" s="11">
        <v>42526</v>
      </c>
      <c r="C11" s="11">
        <f>=ROUNDDOWN(20.15354722525,0)</f>
      </c>
      <c r="D11" s="11">
        <v>24754</v>
      </c>
      <c r="E11" s="12">
        <v>0.9792</v>
      </c>
      <c r="F11" s="11"/>
      <c r="G11" s="11">
        <f>=ROUNDDOWN({0},0)</f>
      </c>
      <c r="H11" s="11">
        <v>6409</v>
      </c>
      <c r="I11" s="12">
        <v>0.8966</v>
      </c>
      <c r="J11" s="11">
        <v>283</v>
      </c>
      <c r="K11" s="13">
        <v>54531.85</v>
      </c>
      <c r="L11" s="11">
        <v>454</v>
      </c>
      <c r="M11" s="14">
        <v>120.11</v>
      </c>
      <c r="N11" s="11">
        <v>389</v>
      </c>
      <c r="O11" s="13">
        <v>61172.43</v>
      </c>
      <c r="P11" s="11">
        <v>616</v>
      </c>
      <c r="Q11" s="14">
        <v>99.31</v>
      </c>
      <c r="R11" s="12">
        <v>-0.2725</v>
      </c>
      <c r="S11" s="12">
        <v>-0.1086</v>
      </c>
      <c r="T11" s="12">
        <v>-0.263</v>
      </c>
      <c r="U11" s="12">
        <v>0.2094</v>
      </c>
      <c r="V11" s="11">
        <v>283</v>
      </c>
      <c r="W11" s="13">
        <v>54531.85</v>
      </c>
      <c r="X11" s="11">
        <v>438</v>
      </c>
      <c r="Y11" s="11">
        <v>389</v>
      </c>
      <c r="Z11" s="13">
        <v>61172.43</v>
      </c>
      <c r="AA11" s="11">
        <v>604</v>
      </c>
      <c r="AB11" s="12">
        <v>-0.2725</v>
      </c>
      <c r="AC11" s="12">
        <v>-0.1086</v>
      </c>
    </row>
    <row r="12">
      <c r="A12" s="10" t="s">
        <v>38</v>
      </c>
      <c r="B12" s="11">
        <v>1802</v>
      </c>
      <c r="C12" s="11">
        <f>=ROUNDDOWN(8.92521050024765,0)</f>
      </c>
      <c r="D12" s="11">
        <v>4040</v>
      </c>
      <c r="E12" s="12">
        <v>0.9</v>
      </c>
      <c r="F12" s="11"/>
      <c r="G12" s="11">
        <f>=ROUNDDOWN({0},0)</f>
      </c>
      <c r="H12" s="11"/>
      <c r="I12" s="12"/>
      <c r="J12" s="11">
        <v>30</v>
      </c>
      <c r="K12" s="13">
        <v>2233.01</v>
      </c>
      <c r="L12" s="11">
        <v>67</v>
      </c>
      <c r="M12" s="14">
        <v>33.33</v>
      </c>
      <c r="N12" s="11">
        <v>16</v>
      </c>
      <c r="O12" s="13">
        <v>1119.12</v>
      </c>
      <c r="P12" s="11">
        <v>103</v>
      </c>
      <c r="Q12" s="14">
        <v>10.87</v>
      </c>
      <c r="R12" s="12">
        <v>0.875</v>
      </c>
      <c r="S12" s="12">
        <v>0.9953</v>
      </c>
      <c r="T12" s="12">
        <v>-0.3495</v>
      </c>
      <c r="U12" s="12">
        <v>2.0662</v>
      </c>
      <c r="V12" s="11">
        <v>30</v>
      </c>
      <c r="W12" s="13">
        <v>2233.01</v>
      </c>
      <c r="X12" s="11">
        <v>67</v>
      </c>
      <c r="Y12" s="11">
        <v>16</v>
      </c>
      <c r="Z12" s="13">
        <v>1119.12</v>
      </c>
      <c r="AA12" s="11">
        <v>96</v>
      </c>
      <c r="AB12" s="12">
        <v>0.875</v>
      </c>
      <c r="AC12" s="12">
        <v>0.9953</v>
      </c>
    </row>
    <row r="13">
      <c r="A13" s="10" t="s">
        <v>39</v>
      </c>
      <c r="B13" s="11">
        <v>4847</v>
      </c>
      <c r="C13" s="11">
        <f>=ROUNDDOWN(76.2106918238994,0)</f>
      </c>
      <c r="D13" s="11">
        <v>300</v>
      </c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29</v>
      </c>
      <c r="L13" s="11">
        <v>64</v>
      </c>
      <c r="M13" s="14">
        <v>0.45</v>
      </c>
      <c r="N13" s="11">
        <v>10</v>
      </c>
      <c r="O13" s="13">
        <v>162.37</v>
      </c>
      <c r="P13" s="11">
        <v>76</v>
      </c>
      <c r="Q13" s="14">
        <v>2.14</v>
      </c>
      <c r="R13" s="12">
        <v>-0.8</v>
      </c>
      <c r="S13" s="12">
        <v>-0.8214</v>
      </c>
      <c r="T13" s="12">
        <v>-0.1579</v>
      </c>
      <c r="U13" s="12">
        <v>-0.7897</v>
      </c>
      <c r="V13" s="11">
        <v>2</v>
      </c>
      <c r="W13" s="13">
        <v>29</v>
      </c>
      <c r="X13" s="11">
        <v>64</v>
      </c>
      <c r="Y13" s="11">
        <v>10</v>
      </c>
      <c r="Z13" s="13">
        <v>162.37</v>
      </c>
      <c r="AA13" s="11">
        <v>76</v>
      </c>
      <c r="AB13" s="12">
        <v>-0.8</v>
      </c>
      <c r="AC13" s="12">
        <v>-0.8214</v>
      </c>
    </row>
    <row r="14">
      <c r="A14" s="10" t="s">
        <v>40</v>
      </c>
      <c r="B14" s="11">
        <v>96</v>
      </c>
      <c r="C14" s="11">
        <f>=ROUNDDOWN(25.2631578947368,0)</f>
      </c>
      <c r="D14" s="11"/>
      <c r="E14" s="12"/>
      <c r="F14" s="11"/>
      <c r="G14" s="11">
        <f>=ROUNDDOWN({0},0)</f>
      </c>
      <c r="H14" s="11"/>
      <c r="I14" s="12"/>
      <c r="J14" s="11">
        <v>2</v>
      </c>
      <c r="K14" s="13">
        <v>285.28</v>
      </c>
      <c r="L14" s="11"/>
      <c r="M14" s="14"/>
      <c r="N14" s="11">
        <v>4</v>
      </c>
      <c r="O14" s="13">
        <v>125.19</v>
      </c>
      <c r="P14" s="11">
        <v>70</v>
      </c>
      <c r="Q14" s="14">
        <v>1.79</v>
      </c>
      <c r="R14" s="12">
        <v>-0.5</v>
      </c>
      <c r="S14" s="12">
        <v>1.2788</v>
      </c>
      <c r="T14" s="12"/>
      <c r="U14" s="12"/>
      <c r="V14" s="11">
        <v>2</v>
      </c>
      <c r="W14" s="13">
        <v>285.28</v>
      </c>
      <c r="X14" s="11"/>
      <c r="Y14" s="11">
        <v>4</v>
      </c>
      <c r="Z14" s="13">
        <v>125.19</v>
      </c>
      <c r="AA14" s="11">
        <v>70</v>
      </c>
      <c r="AB14" s="12">
        <v>-0.5</v>
      </c>
      <c r="AC14" s="12">
        <v>1.2788</v>
      </c>
    </row>
    <row r="15">
      <c r="A15" s="10" t="s">
        <v>41</v>
      </c>
      <c r="B15" s="11">
        <v>61191</v>
      </c>
      <c r="C15" s="11">
        <f>=ROUNDDOWN(48.4450954002058,0)</f>
      </c>
      <c r="D15" s="11">
        <v>24799</v>
      </c>
      <c r="E15" s="12">
        <v>1</v>
      </c>
      <c r="F15" s="11"/>
      <c r="G15" s="11">
        <f>=ROUNDDOWN({0},0)</f>
      </c>
      <c r="H15" s="11"/>
      <c r="I15" s="12"/>
      <c r="J15" s="11">
        <v>48</v>
      </c>
      <c r="K15" s="13">
        <v>1555.91</v>
      </c>
      <c r="L15" s="11">
        <v>846</v>
      </c>
      <c r="M15" s="14">
        <v>1.84</v>
      </c>
      <c r="N15" s="11">
        <v>81</v>
      </c>
      <c r="O15" s="13">
        <v>1591.18</v>
      </c>
      <c r="P15" s="11">
        <v>888</v>
      </c>
      <c r="Q15" s="14">
        <v>1.79</v>
      </c>
      <c r="R15" s="12">
        <v>-0.4074</v>
      </c>
      <c r="S15" s="12">
        <v>-0.0222</v>
      </c>
      <c r="T15" s="12">
        <v>-0.0473</v>
      </c>
      <c r="U15" s="12">
        <v>0.0279</v>
      </c>
      <c r="V15" s="11">
        <v>48</v>
      </c>
      <c r="W15" s="13">
        <v>1555.91</v>
      </c>
      <c r="X15" s="11">
        <v>846</v>
      </c>
      <c r="Y15" s="11">
        <v>81</v>
      </c>
      <c r="Z15" s="13">
        <v>1591.18</v>
      </c>
      <c r="AA15" s="11">
        <v>883</v>
      </c>
      <c r="AB15" s="12">
        <v>-0.4074</v>
      </c>
      <c r="AC15" s="12">
        <v>-0.0222</v>
      </c>
    </row>
    <row r="16">
      <c r="A16" s="10" t="s">
        <v>42</v>
      </c>
      <c r="B16" s="11">
        <v>118753</v>
      </c>
      <c r="C16" s="11">
        <f>=ROUNDDOWN(35.4179963613588,0)</f>
      </c>
      <c r="D16" s="11">
        <v>44298</v>
      </c>
      <c r="E16" s="12">
        <v>1</v>
      </c>
      <c r="F16" s="11"/>
      <c r="G16" s="11">
        <f>=ROUNDDOWN({0},0)</f>
      </c>
      <c r="H16" s="11"/>
      <c r="I16" s="12"/>
      <c r="J16" s="11">
        <v>150</v>
      </c>
      <c r="K16" s="13">
        <v>3394.42</v>
      </c>
      <c r="L16" s="11">
        <v>522</v>
      </c>
      <c r="M16" s="14">
        <v>6.5</v>
      </c>
      <c r="N16" s="11">
        <v>381</v>
      </c>
      <c r="O16" s="13">
        <v>5747.78</v>
      </c>
      <c r="P16" s="11">
        <v>576</v>
      </c>
      <c r="Q16" s="14">
        <v>9.98</v>
      </c>
      <c r="R16" s="12">
        <v>-0.6063</v>
      </c>
      <c r="S16" s="12">
        <v>-0.4094</v>
      </c>
      <c r="T16" s="12">
        <v>-0.0938</v>
      </c>
      <c r="U16" s="12">
        <v>-0.3487</v>
      </c>
      <c r="V16" s="11">
        <v>150</v>
      </c>
      <c r="W16" s="13">
        <v>3394.42</v>
      </c>
      <c r="X16" s="11">
        <v>521</v>
      </c>
      <c r="Y16" s="11">
        <v>381</v>
      </c>
      <c r="Z16" s="13">
        <v>5747.78</v>
      </c>
      <c r="AA16" s="11">
        <v>566</v>
      </c>
      <c r="AB16" s="12">
        <v>-0.6063</v>
      </c>
      <c r="AC16" s="12">
        <v>-0.4094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1035</v>
      </c>
      <c r="K17" s="17">
        <v>86798.49</v>
      </c>
      <c r="L17" s="15">
        <v>5317</v>
      </c>
      <c r="M17" s="18">
        <v>16.32</v>
      </c>
      <c r="N17" s="15">
        <v>2066</v>
      </c>
      <c r="O17" s="17">
        <v>111375.34</v>
      </c>
      <c r="P17" s="15">
        <v>5462</v>
      </c>
      <c r="Q17" s="18">
        <v>20.39</v>
      </c>
      <c r="R17" s="16">
        <v>-0.499</v>
      </c>
      <c r="S17" s="16">
        <v>-0.2207</v>
      </c>
      <c r="T17" s="16">
        <v>-0.0265</v>
      </c>
      <c r="U17" s="16">
        <v>-0.1996</v>
      </c>
      <c r="V17" s="15">
        <v>1035</v>
      </c>
      <c r="W17" s="17">
        <v>86798.49</v>
      </c>
      <c r="X17" s="15">
        <v>5043</v>
      </c>
      <c r="Y17" s="15">
        <v>2066</v>
      </c>
      <c r="Z17" s="17">
        <v>111375.34</v>
      </c>
      <c r="AA17" s="15">
        <v>5179</v>
      </c>
      <c r="AB17" s="16">
        <v>-0.499</v>
      </c>
      <c r="AC17" s="16">
        <v>-0.2207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