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<sst xmlns="http://schemas.openxmlformats.org/spreadsheetml/2006/main" count="43" uniqueCount="43">
  <si>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</si>
  <si>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</si>
  <si>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</si>
  <si>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07/30/2025</t>
  </si>
  <si>
    <t>End Date:</t>
  </si>
  <si>
    <t>Report Run Date:</t>
  </si>
  <si>
    <t>07/31/2025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</si>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</sst>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202867</v>
      </c>
      <c r="C5" s="11">
        <f>=ROUNDDOWN(27.0901103009908,0)</f>
      </c>
      <c r="D5" s="11">
        <v>85990</v>
      </c>
      <c r="E5" s="12">
        <v>0.9767</v>
      </c>
      <c r="F5" s="11"/>
      <c r="G5" s="11">
        <f>=ROUNDDOWN({0},0)</f>
      </c>
      <c r="H5" s="11"/>
      <c r="I5" s="12">
        <v>0.5</v>
      </c>
      <c r="J5" s="11">
        <v>526</v>
      </c>
      <c r="K5" s="13">
        <v>34853.2</v>
      </c>
      <c r="L5" s="11">
        <v>1754</v>
      </c>
      <c r="M5" s="14">
        <v>19.87</v>
      </c>
      <c r="N5" s="11">
        <v>333</v>
      </c>
      <c r="O5" s="13">
        <v>18934.64</v>
      </c>
      <c r="P5" s="11">
        <v>1518</v>
      </c>
      <c r="Q5" s="14">
        <v>12.47</v>
      </c>
      <c r="R5" s="12">
        <v>0.5796</v>
      </c>
      <c r="S5" s="12">
        <v>0.8407</v>
      </c>
      <c r="T5" s="12">
        <v>0.1555</v>
      </c>
      <c r="U5" s="12">
        <v>0.5934</v>
      </c>
      <c r="V5" s="11">
        <v>526</v>
      </c>
      <c r="W5" s="13">
        <v>34853.2</v>
      </c>
      <c r="X5" s="11">
        <v>1683</v>
      </c>
      <c r="Y5" s="11">
        <v>333</v>
      </c>
      <c r="Z5" s="13">
        <v>18934.64</v>
      </c>
      <c r="AA5" s="11">
        <v>1448</v>
      </c>
      <c r="AB5" s="12">
        <v>0.5796</v>
      </c>
      <c r="AC5" s="12">
        <v>0.8407</v>
      </c>
    </row>
    <row r="6">
      <c r="A6" s="10" t="s">
        <v>32</v>
      </c>
      <c r="B6" s="11">
        <v>5778</v>
      </c>
      <c r="C6" s="11">
        <f>=ROUNDDOWN(11.1350934669493,0)</f>
      </c>
      <c r="D6" s="11">
        <v>4167</v>
      </c>
      <c r="E6" s="12">
        <v>0.84</v>
      </c>
      <c r="F6" s="11"/>
      <c r="G6" s="11">
        <f>=ROUNDDOWN({0},0)</f>
      </c>
      <c r="H6" s="11"/>
      <c r="I6" s="12"/>
      <c r="J6" s="11">
        <v>43</v>
      </c>
      <c r="K6" s="13">
        <v>2079.53</v>
      </c>
      <c r="L6" s="11">
        <v>114</v>
      </c>
      <c r="M6" s="14">
        <v>18.24</v>
      </c>
      <c r="N6" s="11">
        <v>40</v>
      </c>
      <c r="O6" s="13">
        <v>2100.12</v>
      </c>
      <c r="P6" s="11">
        <v>137</v>
      </c>
      <c r="Q6" s="14">
        <v>15.33</v>
      </c>
      <c r="R6" s="12">
        <v>0.075</v>
      </c>
      <c r="S6" s="12">
        <v>-0.0098</v>
      </c>
      <c r="T6" s="12">
        <v>-0.1679</v>
      </c>
      <c r="U6" s="12">
        <v>0.1898</v>
      </c>
      <c r="V6" s="11">
        <v>43</v>
      </c>
      <c r="W6" s="13">
        <v>2079.53</v>
      </c>
      <c r="X6" s="11">
        <v>114</v>
      </c>
      <c r="Y6" s="11">
        <v>40</v>
      </c>
      <c r="Z6" s="13">
        <v>2100.12</v>
      </c>
      <c r="AA6" s="11">
        <v>135</v>
      </c>
      <c r="AB6" s="12">
        <v>0.075</v>
      </c>
      <c r="AC6" s="12">
        <v>-0.0098</v>
      </c>
    </row>
    <row r="7">
      <c r="A7" s="10" t="s">
        <v>33</v>
      </c>
      <c r="B7" s="11">
        <v>43884</v>
      </c>
      <c r="C7" s="11">
        <f>=ROUNDDOWN(19.4194176475794,0)</f>
      </c>
      <c r="D7" s="11">
        <v>70703</v>
      </c>
      <c r="E7" s="12">
        <v>0.8929</v>
      </c>
      <c r="F7" s="11"/>
      <c r="G7" s="11">
        <f>=ROUNDDOWN({0},0)</f>
      </c>
      <c r="H7" s="11"/>
      <c r="I7" s="12"/>
      <c r="J7" s="11">
        <v>125</v>
      </c>
      <c r="K7" s="13">
        <v>4182.11</v>
      </c>
      <c r="L7" s="11">
        <v>212</v>
      </c>
      <c r="M7" s="14">
        <v>19.73</v>
      </c>
      <c r="N7" s="11">
        <v>61</v>
      </c>
      <c r="O7" s="13">
        <v>1713.98</v>
      </c>
      <c r="P7" s="11">
        <v>244</v>
      </c>
      <c r="Q7" s="14">
        <v>7.02</v>
      </c>
      <c r="R7" s="12">
        <v>1.0492</v>
      </c>
      <c r="S7" s="12">
        <v>1.44</v>
      </c>
      <c r="T7" s="12">
        <v>-0.1311</v>
      </c>
      <c r="U7" s="12">
        <v>1.8105</v>
      </c>
      <c r="V7" s="11">
        <v>125</v>
      </c>
      <c r="W7" s="13">
        <v>4182.11</v>
      </c>
      <c r="X7" s="11">
        <v>206</v>
      </c>
      <c r="Y7" s="11">
        <v>61</v>
      </c>
      <c r="Z7" s="13">
        <v>1713.98</v>
      </c>
      <c r="AA7" s="11">
        <v>220</v>
      </c>
      <c r="AB7" s="12">
        <v>1.0492</v>
      </c>
      <c r="AC7" s="12">
        <v>1.44</v>
      </c>
    </row>
    <row r="8">
      <c r="A8" s="10" t="s">
        <v>34</v>
      </c>
      <c r="B8" s="11">
        <v>86525</v>
      </c>
      <c r="C8" s="11">
        <f>=ROUNDDOWN(34.1752903072913,0)</f>
      </c>
      <c r="D8" s="11">
        <v>73245</v>
      </c>
      <c r="E8" s="12">
        <v>1</v>
      </c>
      <c r="F8" s="11"/>
      <c r="G8" s="11">
        <f>=ROUNDDOWN({0},0)</f>
      </c>
      <c r="H8" s="11"/>
      <c r="I8" s="12"/>
      <c r="J8" s="11">
        <v>85</v>
      </c>
      <c r="K8" s="13">
        <v>1622.86</v>
      </c>
      <c r="L8" s="11">
        <v>319</v>
      </c>
      <c r="M8" s="14">
        <v>5.09</v>
      </c>
      <c r="N8" s="11">
        <v>41</v>
      </c>
      <c r="O8" s="13">
        <v>777.12</v>
      </c>
      <c r="P8" s="11">
        <v>229</v>
      </c>
      <c r="Q8" s="14">
        <v>3.39</v>
      </c>
      <c r="R8" s="12">
        <v>1.0732</v>
      </c>
      <c r="S8" s="12">
        <v>1.0883</v>
      </c>
      <c r="T8" s="12">
        <v>0.393</v>
      </c>
      <c r="U8" s="12">
        <v>0.5015</v>
      </c>
      <c r="V8" s="11">
        <v>85</v>
      </c>
      <c r="W8" s="13">
        <v>1622.86</v>
      </c>
      <c r="X8" s="11">
        <v>316</v>
      </c>
      <c r="Y8" s="11">
        <v>41</v>
      </c>
      <c r="Z8" s="13">
        <v>777.12</v>
      </c>
      <c r="AA8" s="11">
        <v>215</v>
      </c>
      <c r="AB8" s="12">
        <v>1.0732</v>
      </c>
      <c r="AC8" s="12">
        <v>1.0883</v>
      </c>
    </row>
    <row r="9">
      <c r="A9" s="10" t="s">
        <v>35</v>
      </c>
      <c r="B9" s="11">
        <v>91219</v>
      </c>
      <c r="C9" s="11">
        <f>=ROUNDDOWN(42.2642820738544,0)</f>
      </c>
      <c r="D9" s="11">
        <v>68642</v>
      </c>
      <c r="E9" s="12">
        <v>0.9619</v>
      </c>
      <c r="F9" s="11"/>
      <c r="G9" s="11">
        <f>=ROUNDDOWN({0},0)</f>
      </c>
      <c r="H9" s="11"/>
      <c r="I9" s="12"/>
      <c r="J9" s="11">
        <v>126</v>
      </c>
      <c r="K9" s="13">
        <v>4067.26</v>
      </c>
      <c r="L9" s="11">
        <v>981</v>
      </c>
      <c r="M9" s="14">
        <v>4.15</v>
      </c>
      <c r="N9" s="11">
        <v>83</v>
      </c>
      <c r="O9" s="13">
        <v>2888.43</v>
      </c>
      <c r="P9" s="11">
        <v>1001</v>
      </c>
      <c r="Q9" s="14">
        <v>2.89</v>
      </c>
      <c r="R9" s="12">
        <v>0.5181</v>
      </c>
      <c r="S9" s="12">
        <v>0.4081</v>
      </c>
      <c r="T9" s="12">
        <v>-0.02</v>
      </c>
      <c r="U9" s="12">
        <v>0.436</v>
      </c>
      <c r="V9" s="11">
        <v>126</v>
      </c>
      <c r="W9" s="13">
        <v>4067.26</v>
      </c>
      <c r="X9" s="11">
        <v>803</v>
      </c>
      <c r="Y9" s="11">
        <v>83</v>
      </c>
      <c r="Z9" s="13">
        <v>2888.43</v>
      </c>
      <c r="AA9" s="11">
        <v>839</v>
      </c>
      <c r="AB9" s="12">
        <v>0.5181</v>
      </c>
      <c r="AC9" s="12">
        <v>0.4081</v>
      </c>
    </row>
    <row r="10">
      <c r="A10" s="10" t="s">
        <v>36</v>
      </c>
      <c r="B10" s="11">
        <v>46749</v>
      </c>
      <c r="C10" s="11">
        <f>=ROUNDDOWN(19.6094798657718,0)</f>
      </c>
      <c r="D10" s="11">
        <v>24751</v>
      </c>
      <c r="E10" s="12">
        <v>0.979</v>
      </c>
      <c r="F10" s="11"/>
      <c r="G10" s="11">
        <f>=ROUNDDOWN({0},0)</f>
      </c>
      <c r="H10" s="11">
        <v>6125</v>
      </c>
      <c r="I10" s="12">
        <v>0.88</v>
      </c>
      <c r="J10" s="11">
        <v>386</v>
      </c>
      <c r="K10" s="13">
        <v>71992.35</v>
      </c>
      <c r="L10" s="11">
        <v>444</v>
      </c>
      <c r="M10" s="14">
        <v>162.14</v>
      </c>
      <c r="N10" s="11">
        <v>246</v>
      </c>
      <c r="O10" s="13">
        <v>44298.58</v>
      </c>
      <c r="P10" s="11">
        <v>590</v>
      </c>
      <c r="Q10" s="14">
        <v>75.08</v>
      </c>
      <c r="R10" s="12">
        <v>0.5691</v>
      </c>
      <c r="S10" s="12">
        <v>0.6252</v>
      </c>
      <c r="T10" s="12">
        <v>-0.2475</v>
      </c>
      <c r="U10" s="12">
        <v>1.1596</v>
      </c>
      <c r="V10" s="11">
        <v>386</v>
      </c>
      <c r="W10" s="13">
        <v>71992.35</v>
      </c>
      <c r="X10" s="11">
        <v>428</v>
      </c>
      <c r="Y10" s="11">
        <v>246</v>
      </c>
      <c r="Z10" s="13">
        <v>44298.58</v>
      </c>
      <c r="AA10" s="11">
        <v>578</v>
      </c>
      <c r="AB10" s="12">
        <v>0.5691</v>
      </c>
      <c r="AC10" s="12">
        <v>0.6252</v>
      </c>
    </row>
    <row r="11">
      <c r="A11" s="10" t="s">
        <v>37</v>
      </c>
      <c r="B11" s="11">
        <v>1430</v>
      </c>
      <c r="C11" s="11">
        <f>=ROUNDDOWN(6.19047619047619,0)</f>
      </c>
      <c r="D11" s="11">
        <v>5720</v>
      </c>
      <c r="E11" s="12">
        <v>0.75</v>
      </c>
      <c r="F11" s="11"/>
      <c r="G11" s="11">
        <f>=ROUNDDOWN({0},0)</f>
      </c>
      <c r="H11" s="11"/>
      <c r="I11" s="12"/>
      <c r="J11" s="11">
        <v>37</v>
      </c>
      <c r="K11" s="13">
        <v>2636.69</v>
      </c>
      <c r="L11" s="11">
        <v>72</v>
      </c>
      <c r="M11" s="14">
        <v>36.62</v>
      </c>
      <c r="N11" s="11">
        <v>13</v>
      </c>
      <c r="O11" s="13">
        <v>720.89</v>
      </c>
      <c r="P11" s="11">
        <v>109</v>
      </c>
      <c r="Q11" s="14">
        <v>6.61</v>
      </c>
      <c r="R11" s="12">
        <v>1.8462</v>
      </c>
      <c r="S11" s="12">
        <v>2.6575</v>
      </c>
      <c r="T11" s="12">
        <v>-0.3394</v>
      </c>
      <c r="U11" s="12">
        <v>4.5401</v>
      </c>
      <c r="V11" s="11">
        <v>37</v>
      </c>
      <c r="W11" s="13">
        <v>2636.69</v>
      </c>
      <c r="X11" s="11">
        <v>72</v>
      </c>
      <c r="Y11" s="11">
        <v>13</v>
      </c>
      <c r="Z11" s="13">
        <v>720.89</v>
      </c>
      <c r="AA11" s="11">
        <v>100</v>
      </c>
      <c r="AB11" s="12">
        <v>1.8462</v>
      </c>
      <c r="AC11" s="12">
        <v>2.6575</v>
      </c>
    </row>
    <row r="12">
      <c r="A12" s="10" t="s">
        <v>38</v>
      </c>
      <c r="B12" s="11">
        <v>1024</v>
      </c>
      <c r="C12" s="11">
        <f>=ROUNDDOWN(23.64896073903,0)</f>
      </c>
      <c r="D12" s="11">
        <v>300</v>
      </c>
      <c r="E12" s="12">
        <v>1</v>
      </c>
      <c r="F12" s="11"/>
      <c r="G12" s="11">
        <f>=ROUNDDOWN({0},0)</f>
      </c>
      <c r="H12" s="11"/>
      <c r="I12" s="12"/>
      <c r="J12" s="11">
        <v>1</v>
      </c>
      <c r="K12" s="13">
        <v>28.88</v>
      </c>
      <c r="L12" s="11">
        <v>64</v>
      </c>
      <c r="M12" s="14">
        <v>0.45</v>
      </c>
      <c r="N12" s="11">
        <v>7</v>
      </c>
      <c r="O12" s="13">
        <v>168.18</v>
      </c>
      <c r="P12" s="11">
        <v>81</v>
      </c>
      <c r="Q12" s="14">
        <v>2.08</v>
      </c>
      <c r="R12" s="12">
        <v>-0.8571</v>
      </c>
      <c r="S12" s="12">
        <v>-0.8283</v>
      </c>
      <c r="T12" s="12">
        <v>-0.2099</v>
      </c>
      <c r="U12" s="12">
        <v>-0.7837</v>
      </c>
      <c r="V12" s="11">
        <v>1</v>
      </c>
      <c r="W12" s="13">
        <v>28.88</v>
      </c>
      <c r="X12" s="11">
        <v>64</v>
      </c>
      <c r="Y12" s="11">
        <v>7</v>
      </c>
      <c r="Z12" s="13">
        <v>168.18</v>
      </c>
      <c r="AA12" s="11">
        <v>81</v>
      </c>
      <c r="AB12" s="12">
        <v>-0.8571</v>
      </c>
      <c r="AC12" s="12">
        <v>-0.8283</v>
      </c>
    </row>
    <row r="13">
      <c r="A13" s="10" t="s">
        <v>39</v>
      </c>
      <c r="B13" s="11">
        <v>98</v>
      </c>
      <c r="C13" s="11">
        <f>=ROUNDDOWN(25.7894736842105,0)</f>
      </c>
      <c r="D13" s="11"/>
      <c r="E13" s="12"/>
      <c r="F13" s="11"/>
      <c r="G13" s="11">
        <f>=ROUNDDOWN({0},0)</f>
      </c>
      <c r="H13" s="11"/>
      <c r="I13" s="12"/>
      <c r="J13" s="11">
        <v>4</v>
      </c>
      <c r="K13" s="13">
        <v>570.56</v>
      </c>
      <c r="L13" s="11"/>
      <c r="M13" s="14"/>
      <c r="N13" s="11">
        <v>6</v>
      </c>
      <c r="O13" s="13">
        <v>475.43</v>
      </c>
      <c r="P13" s="11">
        <v>70</v>
      </c>
      <c r="Q13" s="14">
        <v>6.79</v>
      </c>
      <c r="R13" s="12">
        <v>-0.3333</v>
      </c>
      <c r="S13" s="12">
        <v>0.2001</v>
      </c>
      <c r="T13" s="12"/>
      <c r="U13" s="12"/>
      <c r="V13" s="11">
        <v>4</v>
      </c>
      <c r="W13" s="13">
        <v>570.56</v>
      </c>
      <c r="X13" s="11"/>
      <c r="Y13" s="11">
        <v>6</v>
      </c>
      <c r="Z13" s="13">
        <v>475.43</v>
      </c>
      <c r="AA13" s="11">
        <v>70</v>
      </c>
      <c r="AB13" s="12">
        <v>-0.3333</v>
      </c>
      <c r="AC13" s="12">
        <v>0.2001</v>
      </c>
    </row>
    <row r="14">
      <c r="A14" s="10" t="s">
        <v>40</v>
      </c>
      <c r="B14" s="11">
        <v>65548</v>
      </c>
      <c r="C14" s="11">
        <f>=ROUNDDOWN(45.8281479409914,0)</f>
      </c>
      <c r="D14" s="11">
        <v>21981</v>
      </c>
      <c r="E14" s="12">
        <v>1</v>
      </c>
      <c r="F14" s="11"/>
      <c r="G14" s="11">
        <f>=ROUNDDOWN({0},0)</f>
      </c>
      <c r="H14" s="11"/>
      <c r="I14" s="12"/>
      <c r="J14" s="11">
        <v>71</v>
      </c>
      <c r="K14" s="13">
        <v>2283.56</v>
      </c>
      <c r="L14" s="11">
        <v>847</v>
      </c>
      <c r="M14" s="14">
        <v>2.7</v>
      </c>
      <c r="N14" s="11">
        <v>43</v>
      </c>
      <c r="O14" s="13">
        <v>1153.7</v>
      </c>
      <c r="P14" s="11">
        <v>874</v>
      </c>
      <c r="Q14" s="14">
        <v>1.32</v>
      </c>
      <c r="R14" s="12">
        <v>0.6512</v>
      </c>
      <c r="S14" s="12">
        <v>0.9793</v>
      </c>
      <c r="T14" s="12">
        <v>-0.0309</v>
      </c>
      <c r="U14" s="12">
        <v>1.0455</v>
      </c>
      <c r="V14" s="11">
        <v>71</v>
      </c>
      <c r="W14" s="13">
        <v>2283.56</v>
      </c>
      <c r="X14" s="11">
        <v>847</v>
      </c>
      <c r="Y14" s="11">
        <v>43</v>
      </c>
      <c r="Z14" s="13">
        <v>1153.7</v>
      </c>
      <c r="AA14" s="11">
        <v>869</v>
      </c>
      <c r="AB14" s="12">
        <v>0.6512</v>
      </c>
      <c r="AC14" s="12">
        <v>0.9793</v>
      </c>
    </row>
    <row r="15">
      <c r="A15" s="10" t="s">
        <v>41</v>
      </c>
      <c r="B15" s="11">
        <v>111667</v>
      </c>
      <c r="C15" s="11">
        <f>=ROUNDDOWN(36.8477148985316,0)</f>
      </c>
      <c r="D15" s="11">
        <v>34030</v>
      </c>
      <c r="E15" s="12">
        <v>1</v>
      </c>
      <c r="F15" s="11"/>
      <c r="G15" s="11">
        <f>=ROUNDDOWN({0},0)</f>
      </c>
      <c r="H15" s="11"/>
      <c r="I15" s="12"/>
      <c r="J15" s="11">
        <v>144</v>
      </c>
      <c r="K15" s="13">
        <v>3144.01</v>
      </c>
      <c r="L15" s="11">
        <v>522</v>
      </c>
      <c r="M15" s="14">
        <v>6.02</v>
      </c>
      <c r="N15" s="11">
        <v>192</v>
      </c>
      <c r="O15" s="13">
        <v>3582.23</v>
      </c>
      <c r="P15" s="11">
        <v>579</v>
      </c>
      <c r="Q15" s="14">
        <v>6.19</v>
      </c>
      <c r="R15" s="12">
        <v>-0.25</v>
      </c>
      <c r="S15" s="12">
        <v>-0.1223</v>
      </c>
      <c r="T15" s="12">
        <v>-0.0984</v>
      </c>
      <c r="U15" s="12">
        <v>-0.0275</v>
      </c>
      <c r="V15" s="11">
        <v>144</v>
      </c>
      <c r="W15" s="13">
        <v>3144.01</v>
      </c>
      <c r="X15" s="11">
        <v>521</v>
      </c>
      <c r="Y15" s="11">
        <v>192</v>
      </c>
      <c r="Z15" s="13">
        <v>3582.23</v>
      </c>
      <c r="AA15" s="11">
        <v>569</v>
      </c>
      <c r="AB15" s="12">
        <v>-0.25</v>
      </c>
      <c r="AC15" s="12">
        <v>-0.1223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1548</v>
      </c>
      <c r="K16" s="17">
        <v>127461.01</v>
      </c>
      <c r="L16" s="15">
        <v>5329</v>
      </c>
      <c r="M16" s="18">
        <v>23.92</v>
      </c>
      <c r="N16" s="15">
        <v>1065</v>
      </c>
      <c r="O16" s="17">
        <v>76813.3</v>
      </c>
      <c r="P16" s="15">
        <v>5432</v>
      </c>
      <c r="Q16" s="18">
        <v>14.14</v>
      </c>
      <c r="R16" s="16">
        <v>0.4535</v>
      </c>
      <c r="S16" s="16">
        <v>0.6594</v>
      </c>
      <c r="T16" s="16">
        <v>-0.019</v>
      </c>
      <c r="U16" s="16">
        <v>0.6917</v>
      </c>
      <c r="V16" s="15">
        <v>1548</v>
      </c>
      <c r="W16" s="17">
        <v>127461.01</v>
      </c>
      <c r="X16" s="15">
        <v>5054</v>
      </c>
      <c r="Y16" s="15">
        <v>1065</v>
      </c>
      <c r="Z16" s="17">
        <v>76813.3</v>
      </c>
      <c r="AA16" s="15">
        <v>5124</v>
      </c>
      <c r="AB16" s="16">
        <v>0.4535</v>
      </c>
      <c r="AC16" s="16">
        <v>0.6594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