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<sst xmlns="http://schemas.openxmlformats.org/spreadsheetml/2006/main" count="43" uniqueCount="43">
  <si>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</si>
  <si>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</si>
  <si>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</si>
  <si>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07/28/2025</t>
  </si>
  <si>
    <t>End Date:</t>
  </si>
  <si>
    <t>Report Run Date:</t>
  </si>
  <si>
    <t>07/29/2025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</si>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</sst>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321455</v>
      </c>
      <c r="C5" s="11">
        <f>=ROUNDDOWN(27.6837155627514,0)</f>
      </c>
      <c r="D5" s="11">
        <v>130055</v>
      </c>
      <c r="E5" s="12">
        <v>0.9726</v>
      </c>
      <c r="F5" s="11"/>
      <c r="G5" s="11">
        <f>=ROUNDDOWN({0},0)</f>
      </c>
      <c r="H5" s="11"/>
      <c r="I5" s="12">
        <v>0.75</v>
      </c>
      <c r="J5" s="11">
        <v>923</v>
      </c>
      <c r="K5" s="13">
        <v>55751.06</v>
      </c>
      <c r="L5" s="11">
        <v>1764</v>
      </c>
      <c r="M5" s="14">
        <v>31.6</v>
      </c>
      <c r="N5" s="11">
        <v>1023</v>
      </c>
      <c r="O5" s="13">
        <v>55382.2</v>
      </c>
      <c r="P5" s="11">
        <v>1535</v>
      </c>
      <c r="Q5" s="14">
        <v>36.08</v>
      </c>
      <c r="R5" s="12">
        <v>-0.0978</v>
      </c>
      <c r="S5" s="12">
        <v>0.0067</v>
      </c>
      <c r="T5" s="12">
        <v>0.1492</v>
      </c>
      <c r="U5" s="12">
        <v>-0.1242</v>
      </c>
      <c r="V5" s="11">
        <v>923</v>
      </c>
      <c r="W5" s="13">
        <v>55751.06</v>
      </c>
      <c r="X5" s="11">
        <v>1693</v>
      </c>
      <c r="Y5" s="11">
        <v>1023</v>
      </c>
      <c r="Z5" s="13">
        <v>55382.2</v>
      </c>
      <c r="AA5" s="11">
        <v>1472</v>
      </c>
      <c r="AB5" s="12">
        <v>-0.0978</v>
      </c>
      <c r="AC5" s="12">
        <v>0.0067</v>
      </c>
    </row>
    <row r="6">
      <c r="A6" s="10" t="s">
        <v>32</v>
      </c>
      <c r="B6" s="11">
        <v>8135</v>
      </c>
      <c r="C6" s="11">
        <f>=ROUNDDOWN(11.3253515244327,0)</f>
      </c>
      <c r="D6" s="11">
        <v>5705</v>
      </c>
      <c r="E6" s="12">
        <v>0.8936</v>
      </c>
      <c r="F6" s="11"/>
      <c r="G6" s="11">
        <f>=ROUNDDOWN({0},0)</f>
      </c>
      <c r="H6" s="11"/>
      <c r="I6" s="12"/>
      <c r="J6" s="11">
        <v>172</v>
      </c>
      <c r="K6" s="13">
        <v>8041.33</v>
      </c>
      <c r="L6" s="11">
        <v>122</v>
      </c>
      <c r="M6" s="14">
        <v>65.91</v>
      </c>
      <c r="N6" s="11">
        <v>114</v>
      </c>
      <c r="O6" s="13">
        <v>5389.17</v>
      </c>
      <c r="P6" s="11">
        <v>153</v>
      </c>
      <c r="Q6" s="14">
        <v>35.22</v>
      </c>
      <c r="R6" s="12">
        <v>0.5088</v>
      </c>
      <c r="S6" s="12">
        <v>0.4921</v>
      </c>
      <c r="T6" s="12">
        <v>-0.2026</v>
      </c>
      <c r="U6" s="12">
        <v>0.8714</v>
      </c>
      <c r="V6" s="11">
        <v>172</v>
      </c>
      <c r="W6" s="13">
        <v>8041.33</v>
      </c>
      <c r="X6" s="11">
        <v>121</v>
      </c>
      <c r="Y6" s="11">
        <v>114</v>
      </c>
      <c r="Z6" s="13">
        <v>5389.17</v>
      </c>
      <c r="AA6" s="11">
        <v>151</v>
      </c>
      <c r="AB6" s="12">
        <v>0.5088</v>
      </c>
      <c r="AC6" s="12">
        <v>0.4921</v>
      </c>
    </row>
    <row r="7">
      <c r="A7" s="10" t="s">
        <v>33</v>
      </c>
      <c r="B7" s="11">
        <v>50220</v>
      </c>
      <c r="C7" s="11">
        <f>=ROUNDDOWN(19.0465354420298,0)</f>
      </c>
      <c r="D7" s="11">
        <v>83306</v>
      </c>
      <c r="E7" s="12">
        <v>0.9104</v>
      </c>
      <c r="F7" s="11"/>
      <c r="G7" s="11">
        <f>=ROUNDDOWN({0},0)</f>
      </c>
      <c r="H7" s="11"/>
      <c r="I7" s="12"/>
      <c r="J7" s="11">
        <v>311</v>
      </c>
      <c r="K7" s="13">
        <v>7831.05</v>
      </c>
      <c r="L7" s="11">
        <v>211</v>
      </c>
      <c r="M7" s="14">
        <v>37.11</v>
      </c>
      <c r="N7" s="11">
        <v>170</v>
      </c>
      <c r="O7" s="13">
        <v>4304.34</v>
      </c>
      <c r="P7" s="11">
        <v>238</v>
      </c>
      <c r="Q7" s="14">
        <v>18.09</v>
      </c>
      <c r="R7" s="12">
        <v>0.8294</v>
      </c>
      <c r="S7" s="12">
        <v>0.8193</v>
      </c>
      <c r="T7" s="12">
        <v>-0.1134</v>
      </c>
      <c r="U7" s="12">
        <v>1.0514</v>
      </c>
      <c r="V7" s="11">
        <v>311</v>
      </c>
      <c r="W7" s="13">
        <v>7831.05</v>
      </c>
      <c r="X7" s="11">
        <v>205</v>
      </c>
      <c r="Y7" s="11">
        <v>170</v>
      </c>
      <c r="Z7" s="13">
        <v>4304.34</v>
      </c>
      <c r="AA7" s="11">
        <v>220</v>
      </c>
      <c r="AB7" s="12">
        <v>0.8294</v>
      </c>
      <c r="AC7" s="12">
        <v>0.8193</v>
      </c>
    </row>
    <row r="8">
      <c r="A8" s="10" t="s">
        <v>34</v>
      </c>
      <c r="B8" s="11">
        <v>136802</v>
      </c>
      <c r="C8" s="11">
        <f>=ROUNDDOWN(33.7000541952013,0)</f>
      </c>
      <c r="D8" s="11">
        <v>102141</v>
      </c>
      <c r="E8" s="12">
        <v>1</v>
      </c>
      <c r="F8" s="11"/>
      <c r="G8" s="11">
        <f>=ROUNDDOWN({0},0)</f>
      </c>
      <c r="H8" s="11"/>
      <c r="I8" s="12"/>
      <c r="J8" s="11">
        <v>175</v>
      </c>
      <c r="K8" s="13">
        <v>3035.99</v>
      </c>
      <c r="L8" s="11">
        <v>327</v>
      </c>
      <c r="M8" s="14">
        <v>9.28</v>
      </c>
      <c r="N8" s="11">
        <v>163</v>
      </c>
      <c r="O8" s="13">
        <v>3010.9</v>
      </c>
      <c r="P8" s="11">
        <v>247</v>
      </c>
      <c r="Q8" s="14">
        <v>12.19</v>
      </c>
      <c r="R8" s="12">
        <v>0.0736</v>
      </c>
      <c r="S8" s="12">
        <v>0.0083</v>
      </c>
      <c r="T8" s="12">
        <v>0.3239</v>
      </c>
      <c r="U8" s="12">
        <v>-0.2387</v>
      </c>
      <c r="V8" s="11">
        <v>175</v>
      </c>
      <c r="W8" s="13">
        <v>3035.99</v>
      </c>
      <c r="X8" s="11">
        <v>324</v>
      </c>
      <c r="Y8" s="11">
        <v>163</v>
      </c>
      <c r="Z8" s="13">
        <v>3010.9</v>
      </c>
      <c r="AA8" s="11">
        <v>233</v>
      </c>
      <c r="AB8" s="12">
        <v>0.0736</v>
      </c>
      <c r="AC8" s="12">
        <v>0.0083</v>
      </c>
    </row>
    <row r="9">
      <c r="A9" s="10" t="s">
        <v>35</v>
      </c>
      <c r="B9" s="11">
        <v>122709</v>
      </c>
      <c r="C9" s="11">
        <f>=ROUNDDOWN(36.3356133961091,0)</f>
      </c>
      <c r="D9" s="11">
        <v>116677</v>
      </c>
      <c r="E9" s="12">
        <v>0.9661</v>
      </c>
      <c r="F9" s="11"/>
      <c r="G9" s="11">
        <f>=ROUNDDOWN({0},0)</f>
      </c>
      <c r="H9" s="11"/>
      <c r="I9" s="12"/>
      <c r="J9" s="11">
        <v>334</v>
      </c>
      <c r="K9" s="13">
        <v>9243.39</v>
      </c>
      <c r="L9" s="11">
        <v>1010</v>
      </c>
      <c r="M9" s="14">
        <v>9.15</v>
      </c>
      <c r="N9" s="11">
        <v>235</v>
      </c>
      <c r="O9" s="13">
        <v>7636.16</v>
      </c>
      <c r="P9" s="11">
        <v>1049</v>
      </c>
      <c r="Q9" s="14">
        <v>7.28</v>
      </c>
      <c r="R9" s="12">
        <v>0.4213</v>
      </c>
      <c r="S9" s="12">
        <v>0.2105</v>
      </c>
      <c r="T9" s="12">
        <v>-0.0372</v>
      </c>
      <c r="U9" s="12">
        <v>0.2569</v>
      </c>
      <c r="V9" s="11">
        <v>334</v>
      </c>
      <c r="W9" s="13">
        <v>9243.39</v>
      </c>
      <c r="X9" s="11">
        <v>814</v>
      </c>
      <c r="Y9" s="11">
        <v>235</v>
      </c>
      <c r="Z9" s="13">
        <v>7636.16</v>
      </c>
      <c r="AA9" s="11">
        <v>870</v>
      </c>
      <c r="AB9" s="12">
        <v>0.4213</v>
      </c>
      <c r="AC9" s="12">
        <v>0.2105</v>
      </c>
    </row>
    <row r="10">
      <c r="A10" s="10" t="s">
        <v>36</v>
      </c>
      <c r="B10" s="11">
        <v>62202</v>
      </c>
      <c r="C10" s="11">
        <f>=ROUNDDOWN(21.1485108119135,0)</f>
      </c>
      <c r="D10" s="11">
        <v>29330</v>
      </c>
      <c r="E10" s="12">
        <v>0.9695</v>
      </c>
      <c r="F10" s="11"/>
      <c r="G10" s="11">
        <f>=ROUNDDOWN({0},0)</f>
      </c>
      <c r="H10" s="11">
        <v>6309</v>
      </c>
      <c r="I10" s="12">
        <v>0.9</v>
      </c>
      <c r="J10" s="11">
        <v>917</v>
      </c>
      <c r="K10" s="13">
        <v>137864.55</v>
      </c>
      <c r="L10" s="11">
        <v>467</v>
      </c>
      <c r="M10" s="14">
        <v>295.21</v>
      </c>
      <c r="N10" s="11">
        <v>516</v>
      </c>
      <c r="O10" s="13">
        <v>91894.21</v>
      </c>
      <c r="P10" s="11">
        <v>621</v>
      </c>
      <c r="Q10" s="14">
        <v>147.98</v>
      </c>
      <c r="R10" s="12">
        <v>0.7771</v>
      </c>
      <c r="S10" s="12">
        <v>0.5003</v>
      </c>
      <c r="T10" s="12">
        <v>-0.248</v>
      </c>
      <c r="U10" s="12">
        <v>0.9949</v>
      </c>
      <c r="V10" s="11">
        <v>917</v>
      </c>
      <c r="W10" s="13">
        <v>137864.55</v>
      </c>
      <c r="X10" s="11">
        <v>451</v>
      </c>
      <c r="Y10" s="11">
        <v>516</v>
      </c>
      <c r="Z10" s="13">
        <v>91894.21</v>
      </c>
      <c r="AA10" s="11">
        <v>609</v>
      </c>
      <c r="AB10" s="12">
        <v>0.7771</v>
      </c>
      <c r="AC10" s="12">
        <v>0.5003</v>
      </c>
    </row>
    <row r="11">
      <c r="A11" s="10" t="s">
        <v>37</v>
      </c>
      <c r="B11" s="11">
        <v>2207</v>
      </c>
      <c r="C11" s="11">
        <f>=ROUNDDOWN(9.53759723422645,0)</f>
      </c>
      <c r="D11" s="11">
        <v>5225</v>
      </c>
      <c r="E11" s="12">
        <v>0.9545</v>
      </c>
      <c r="F11" s="11"/>
      <c r="G11" s="11">
        <f>=ROUNDDOWN({0},0)</f>
      </c>
      <c r="H11" s="11"/>
      <c r="I11" s="12"/>
      <c r="J11" s="11">
        <v>62</v>
      </c>
      <c r="K11" s="13">
        <v>3804.54</v>
      </c>
      <c r="L11" s="11">
        <v>80</v>
      </c>
      <c r="M11" s="14">
        <v>47.56</v>
      </c>
      <c r="N11" s="11">
        <v>37</v>
      </c>
      <c r="O11" s="13">
        <v>2178.75</v>
      </c>
      <c r="P11" s="11">
        <v>129</v>
      </c>
      <c r="Q11" s="14">
        <v>16.89</v>
      </c>
      <c r="R11" s="12">
        <v>0.6757</v>
      </c>
      <c r="S11" s="12">
        <v>0.7462</v>
      </c>
      <c r="T11" s="12">
        <v>-0.3798</v>
      </c>
      <c r="U11" s="12">
        <v>1.8159</v>
      </c>
      <c r="V11" s="11">
        <v>62</v>
      </c>
      <c r="W11" s="13">
        <v>3804.54</v>
      </c>
      <c r="X11" s="11">
        <v>80</v>
      </c>
      <c r="Y11" s="11">
        <v>37</v>
      </c>
      <c r="Z11" s="13">
        <v>2178.75</v>
      </c>
      <c r="AA11" s="11">
        <v>120</v>
      </c>
      <c r="AB11" s="12">
        <v>0.6757</v>
      </c>
      <c r="AC11" s="12">
        <v>0.7462</v>
      </c>
    </row>
    <row r="12">
      <c r="A12" s="10" t="s">
        <v>38</v>
      </c>
      <c r="B12" s="11">
        <v>9189</v>
      </c>
      <c r="C12" s="11">
        <f>=ROUNDDOWN(69.0902255639098,0)</f>
      </c>
      <c r="D12" s="11">
        <v>720</v>
      </c>
      <c r="E12" s="12">
        <v>1</v>
      </c>
      <c r="F12" s="11"/>
      <c r="G12" s="11">
        <f>=ROUNDDOWN({0},0)</f>
      </c>
      <c r="H12" s="11"/>
      <c r="I12" s="12"/>
      <c r="J12" s="11">
        <v>8</v>
      </c>
      <c r="K12" s="13">
        <v>139.28</v>
      </c>
      <c r="L12" s="11">
        <v>64</v>
      </c>
      <c r="M12" s="14">
        <v>2.18</v>
      </c>
      <c r="N12" s="11">
        <v>15</v>
      </c>
      <c r="O12" s="13">
        <v>458.53</v>
      </c>
      <c r="P12" s="11">
        <v>81</v>
      </c>
      <c r="Q12" s="14">
        <v>5.66</v>
      </c>
      <c r="R12" s="12">
        <v>-0.4667</v>
      </c>
      <c r="S12" s="12">
        <v>-0.6962</v>
      </c>
      <c r="T12" s="12">
        <v>-0.2099</v>
      </c>
      <c r="U12" s="12">
        <v>-0.6148</v>
      </c>
      <c r="V12" s="11">
        <v>8</v>
      </c>
      <c r="W12" s="13">
        <v>139.28</v>
      </c>
      <c r="X12" s="11">
        <v>64</v>
      </c>
      <c r="Y12" s="11">
        <v>15</v>
      </c>
      <c r="Z12" s="13">
        <v>458.53</v>
      </c>
      <c r="AA12" s="11">
        <v>81</v>
      </c>
      <c r="AB12" s="12">
        <v>-0.4667</v>
      </c>
      <c r="AC12" s="12">
        <v>-0.6962</v>
      </c>
    </row>
    <row r="13">
      <c r="A13" s="10" t="s">
        <v>39</v>
      </c>
      <c r="B13" s="11">
        <v>1653</v>
      </c>
      <c r="C13" s="11">
        <f>=ROUNDDOWN(102.037037037037,0)</f>
      </c>
      <c r="D13" s="11"/>
      <c r="E13" s="12"/>
      <c r="F13" s="11"/>
      <c r="G13" s="11">
        <f>=ROUNDDOWN({0},0)</f>
      </c>
      <c r="H13" s="11"/>
      <c r="I13" s="12"/>
      <c r="J13" s="11">
        <v>16</v>
      </c>
      <c r="K13" s="13">
        <v>1553.36</v>
      </c>
      <c r="L13" s="11"/>
      <c r="M13" s="14"/>
      <c r="N13" s="11">
        <v>54</v>
      </c>
      <c r="O13" s="13">
        <v>3263.08</v>
      </c>
      <c r="P13" s="11">
        <v>70</v>
      </c>
      <c r="Q13" s="14">
        <v>46.62</v>
      </c>
      <c r="R13" s="12">
        <v>-0.7037</v>
      </c>
      <c r="S13" s="12">
        <v>-0.524</v>
      </c>
      <c r="T13" s="12"/>
      <c r="U13" s="12"/>
      <c r="V13" s="11">
        <v>16</v>
      </c>
      <c r="W13" s="13">
        <v>1553.36</v>
      </c>
      <c r="X13" s="11"/>
      <c r="Y13" s="11">
        <v>54</v>
      </c>
      <c r="Z13" s="13">
        <v>3263.08</v>
      </c>
      <c r="AA13" s="11">
        <v>70</v>
      </c>
      <c r="AB13" s="12">
        <v>-0.7037</v>
      </c>
      <c r="AC13" s="12">
        <v>-0.524</v>
      </c>
    </row>
    <row r="14">
      <c r="A14" s="10" t="s">
        <v>40</v>
      </c>
      <c r="B14" s="11">
        <v>106625</v>
      </c>
      <c r="C14" s="11">
        <f>=ROUNDDOWN(39.3116543155256,0)</f>
      </c>
      <c r="D14" s="11">
        <v>48814</v>
      </c>
      <c r="E14" s="12">
        <v>0.9852</v>
      </c>
      <c r="F14" s="11"/>
      <c r="G14" s="11">
        <f>=ROUNDDOWN({0},0)</f>
      </c>
      <c r="H14" s="11"/>
      <c r="I14" s="12"/>
      <c r="J14" s="11">
        <v>127</v>
      </c>
      <c r="K14" s="13">
        <v>3537.57</v>
      </c>
      <c r="L14" s="11">
        <v>924</v>
      </c>
      <c r="M14" s="14">
        <v>3.83</v>
      </c>
      <c r="N14" s="11">
        <v>152</v>
      </c>
      <c r="O14" s="13">
        <v>4095.58</v>
      </c>
      <c r="P14" s="11">
        <v>925</v>
      </c>
      <c r="Q14" s="14">
        <v>4.43</v>
      </c>
      <c r="R14" s="12">
        <v>-0.1645</v>
      </c>
      <c r="S14" s="12">
        <v>-0.1362</v>
      </c>
      <c r="T14" s="12">
        <v>-0.0011</v>
      </c>
      <c r="U14" s="12">
        <v>-0.1354</v>
      </c>
      <c r="V14" s="11">
        <v>127</v>
      </c>
      <c r="W14" s="13">
        <v>3537.57</v>
      </c>
      <c r="X14" s="11">
        <v>924</v>
      </c>
      <c r="Y14" s="11">
        <v>152</v>
      </c>
      <c r="Z14" s="13">
        <v>4095.58</v>
      </c>
      <c r="AA14" s="11">
        <v>920</v>
      </c>
      <c r="AB14" s="12">
        <v>-0.1645</v>
      </c>
      <c r="AC14" s="12">
        <v>-0.1362</v>
      </c>
    </row>
    <row r="15">
      <c r="A15" s="10" t="s">
        <v>41</v>
      </c>
      <c r="B15" s="11">
        <v>173979</v>
      </c>
      <c r="C15" s="11">
        <f>=ROUNDDOWN(36.2819069069069,0)</f>
      </c>
      <c r="D15" s="11">
        <v>54238</v>
      </c>
      <c r="E15" s="12">
        <v>1</v>
      </c>
      <c r="F15" s="11"/>
      <c r="G15" s="11">
        <f>=ROUNDDOWN({0},0)</f>
      </c>
      <c r="H15" s="11"/>
      <c r="I15" s="12"/>
      <c r="J15" s="11">
        <v>747</v>
      </c>
      <c r="K15" s="13">
        <v>14960.82</v>
      </c>
      <c r="L15" s="11">
        <v>522</v>
      </c>
      <c r="M15" s="14">
        <v>28.66</v>
      </c>
      <c r="N15" s="11">
        <v>572</v>
      </c>
      <c r="O15" s="13">
        <v>10892.92</v>
      </c>
      <c r="P15" s="11">
        <v>578</v>
      </c>
      <c r="Q15" s="14">
        <v>18.85</v>
      </c>
      <c r="R15" s="12">
        <v>0.3059</v>
      </c>
      <c r="S15" s="12">
        <v>0.3734</v>
      </c>
      <c r="T15" s="12">
        <v>-0.0969</v>
      </c>
      <c r="U15" s="12">
        <v>0.5204</v>
      </c>
      <c r="V15" s="11">
        <v>747</v>
      </c>
      <c r="W15" s="13">
        <v>14960.82</v>
      </c>
      <c r="X15" s="11">
        <v>521</v>
      </c>
      <c r="Y15" s="11">
        <v>572</v>
      </c>
      <c r="Z15" s="13">
        <v>10892.92</v>
      </c>
      <c r="AA15" s="11">
        <v>568</v>
      </c>
      <c r="AB15" s="12">
        <v>0.3059</v>
      </c>
      <c r="AC15" s="12">
        <v>0.3734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3792</v>
      </c>
      <c r="K16" s="17">
        <v>245762.94</v>
      </c>
      <c r="L16" s="15">
        <v>5491</v>
      </c>
      <c r="M16" s="18">
        <v>44.76</v>
      </c>
      <c r="N16" s="15">
        <v>3051</v>
      </c>
      <c r="O16" s="17">
        <v>188505.84</v>
      </c>
      <c r="P16" s="15">
        <v>5626</v>
      </c>
      <c r="Q16" s="18">
        <v>33.51</v>
      </c>
      <c r="R16" s="16">
        <v>0.2429</v>
      </c>
      <c r="S16" s="16">
        <v>0.3037</v>
      </c>
      <c r="T16" s="16">
        <v>-0.024</v>
      </c>
      <c r="U16" s="16">
        <v>0.3357</v>
      </c>
      <c r="V16" s="15">
        <v>3792</v>
      </c>
      <c r="W16" s="17">
        <v>245762.94</v>
      </c>
      <c r="X16" s="15">
        <v>5197</v>
      </c>
      <c r="Y16" s="15">
        <v>3051</v>
      </c>
      <c r="Z16" s="17">
        <v>188505.84</v>
      </c>
      <c r="AA16" s="15">
        <v>5314</v>
      </c>
      <c r="AB16" s="16">
        <v>0.2429</v>
      </c>
      <c r="AC16" s="16">
        <v>0.3037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