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<sst xmlns="http://schemas.openxmlformats.org/spreadsheetml/2006/main" count="50" uniqueCount="50">
  <si>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</si>
  <si>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</si>
  <si>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</si>
  <si>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07/14/2025</t>
  </si>
  <si>
    <t>End Date:</t>
  </si>
  <si>
    <t>07/27/2025</t>
  </si>
  <si>
    <t>Report Run Date:</t>
  </si>
  <si>
    <t>07/28/2025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</si>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</sst>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750572</v>
      </c>
      <c r="C5" s="11">
        <f>=ROUNDDOWN(28.5904961432245,0)</f>
      </c>
      <c r="D5" s="11">
        <v>311307</v>
      </c>
      <c r="E5" s="12">
        <v>0.951</v>
      </c>
      <c r="F5" s="11"/>
      <c r="G5" s="11">
        <f>=ROUNDDOWN({0},0)</f>
      </c>
      <c r="H5" s="11"/>
      <c r="I5" s="12">
        <v>0.8149</v>
      </c>
      <c r="J5" s="11">
        <v>20318</v>
      </c>
      <c r="K5" s="13">
        <v>994440.85</v>
      </c>
      <c r="L5" s="11">
        <v>2116</v>
      </c>
      <c r="M5" s="14">
        <v>469.96</v>
      </c>
      <c r="N5" s="11">
        <v>32326</v>
      </c>
      <c r="O5" s="13">
        <v>1454938.76</v>
      </c>
      <c r="P5" s="11">
        <v>1845</v>
      </c>
      <c r="Q5" s="14">
        <v>788.58</v>
      </c>
      <c r="R5" s="12">
        <v>-0.3715</v>
      </c>
      <c r="S5" s="12">
        <v>-0.3165</v>
      </c>
      <c r="T5" s="12">
        <v>0.1469</v>
      </c>
      <c r="U5" s="12">
        <v>-0.404</v>
      </c>
      <c r="V5" s="11">
        <v>8360</v>
      </c>
      <c r="W5" s="13">
        <v>392612.06</v>
      </c>
      <c r="X5" s="11">
        <v>2002</v>
      </c>
      <c r="Y5" s="11">
        <v>14795</v>
      </c>
      <c r="Z5" s="13">
        <v>555880.76</v>
      </c>
      <c r="AA5" s="11">
        <v>1763</v>
      </c>
      <c r="AB5" s="12">
        <v>-0.4349</v>
      </c>
      <c r="AC5" s="12">
        <v>-0.2937</v>
      </c>
      <c r="AD5" s="11">
        <v>6309</v>
      </c>
      <c r="AE5" s="13">
        <v>345300.7</v>
      </c>
      <c r="AF5" s="11">
        <v>1877</v>
      </c>
      <c r="AG5" s="11">
        <v>5789</v>
      </c>
      <c r="AH5" s="13">
        <v>318796.54</v>
      </c>
      <c r="AI5" s="11">
        <v>1559</v>
      </c>
      <c r="AJ5" s="12">
        <v>0.0898</v>
      </c>
      <c r="AK5" s="12">
        <v>0.0831</v>
      </c>
      <c r="AL5" s="11">
        <v>3457</v>
      </c>
      <c r="AM5" s="13">
        <v>162461.21</v>
      </c>
      <c r="AN5" s="11">
        <v>1812</v>
      </c>
      <c r="AO5" s="11">
        <v>4881</v>
      </c>
      <c r="AP5" s="13">
        <v>246320.08</v>
      </c>
      <c r="AQ5" s="11">
        <v>1680</v>
      </c>
      <c r="AR5" s="12">
        <v>-0.2917</v>
      </c>
      <c r="AS5" s="12">
        <v>-0.3404</v>
      </c>
      <c r="AT5" s="11">
        <v>2192</v>
      </c>
      <c r="AU5" s="13">
        <v>94066.88</v>
      </c>
      <c r="AV5" s="11">
        <v>1154</v>
      </c>
      <c r="AW5" s="11">
        <v>6861</v>
      </c>
      <c r="AX5" s="13">
        <v>333941.38</v>
      </c>
      <c r="AY5" s="11">
        <v>1583</v>
      </c>
      <c r="AZ5" s="12">
        <v>-0.6805</v>
      </c>
      <c r="BA5" s="12">
        <v>-0.7183</v>
      </c>
    </row>
    <row r="6">
      <c r="A6" s="10" t="s">
        <v>36</v>
      </c>
      <c r="B6" s="11">
        <v>14008</v>
      </c>
      <c r="C6" s="11">
        <f>=ROUNDDOWN(32.2988240719391,0)</f>
      </c>
      <c r="D6" s="11">
        <v>10380</v>
      </c>
      <c r="E6" s="12">
        <v>0.1392</v>
      </c>
      <c r="F6" s="11"/>
      <c r="G6" s="11">
        <f>=ROUNDDOWN({0},0)</f>
      </c>
      <c r="H6" s="11"/>
      <c r="I6" s="12"/>
      <c r="J6" s="11">
        <v>195</v>
      </c>
      <c r="K6" s="13">
        <v>3317.12</v>
      </c>
      <c r="L6" s="11">
        <v>69</v>
      </c>
      <c r="M6" s="14">
        <v>48.07</v>
      </c>
      <c r="N6" s="11">
        <v>451</v>
      </c>
      <c r="O6" s="13">
        <v>5624.59</v>
      </c>
      <c r="P6" s="11">
        <v>578</v>
      </c>
      <c r="Q6" s="14">
        <v>9.73</v>
      </c>
      <c r="R6" s="12">
        <v>-0.5676</v>
      </c>
      <c r="S6" s="12">
        <v>-0.4102</v>
      </c>
      <c r="T6" s="12">
        <v>-0.8806</v>
      </c>
      <c r="U6" s="12">
        <v>3.9404</v>
      </c>
      <c r="V6" s="11">
        <v>58</v>
      </c>
      <c r="W6" s="13">
        <v>1174.42</v>
      </c>
      <c r="X6" s="11">
        <v>29</v>
      </c>
      <c r="Y6" s="11">
        <v>3</v>
      </c>
      <c r="Z6" s="13">
        <v>53.04</v>
      </c>
      <c r="AA6" s="11">
        <v>6</v>
      </c>
      <c r="AB6" s="12">
        <v>18.3333</v>
      </c>
      <c r="AC6" s="12">
        <v>21.1422</v>
      </c>
      <c r="AD6" s="11">
        <v>93</v>
      </c>
      <c r="AE6" s="13">
        <v>1354.2</v>
      </c>
      <c r="AF6" s="11">
        <v>69</v>
      </c>
      <c r="AG6" s="11">
        <v>423</v>
      </c>
      <c r="AH6" s="13">
        <v>5208.56</v>
      </c>
      <c r="AI6" s="11">
        <v>578</v>
      </c>
      <c r="AJ6" s="12">
        <v>-0.7801</v>
      </c>
      <c r="AK6" s="12">
        <v>-0.74</v>
      </c>
      <c r="AL6" s="11">
        <v>44</v>
      </c>
      <c r="AM6" s="13">
        <v>788.5</v>
      </c>
      <c r="AN6" s="11">
        <v>29</v>
      </c>
      <c r="AO6" s="11">
        <v>25</v>
      </c>
      <c r="AP6" s="13">
        <v>362.99</v>
      </c>
      <c r="AQ6" s="11">
        <v>61</v>
      </c>
      <c r="AR6" s="12">
        <v>0.76</v>
      </c>
      <c r="AS6" s="12">
        <v>1.1722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15315</v>
      </c>
      <c r="C7" s="11">
        <f>=ROUNDDOWN(14.9414634146341,0)</f>
      </c>
      <c r="D7" s="11">
        <v>7034</v>
      </c>
      <c r="E7" s="12">
        <v>0.869</v>
      </c>
      <c r="F7" s="11"/>
      <c r="G7" s="11">
        <f>=ROUNDDOWN({0},0)</f>
      </c>
      <c r="H7" s="11"/>
      <c r="I7" s="12"/>
      <c r="J7" s="11">
        <v>639</v>
      </c>
      <c r="K7" s="13">
        <v>23155.4</v>
      </c>
      <c r="L7" s="11">
        <v>125</v>
      </c>
      <c r="M7" s="14">
        <v>185.24</v>
      </c>
      <c r="N7" s="11">
        <v>678</v>
      </c>
      <c r="O7" s="13">
        <v>34139.41</v>
      </c>
      <c r="P7" s="11">
        <v>169</v>
      </c>
      <c r="Q7" s="14">
        <v>202.01</v>
      </c>
      <c r="R7" s="12">
        <v>-0.0575</v>
      </c>
      <c r="S7" s="12">
        <v>-0.3217</v>
      </c>
      <c r="T7" s="12">
        <v>-0.2604</v>
      </c>
      <c r="U7" s="12">
        <v>-0.083</v>
      </c>
      <c r="V7" s="11">
        <v>415</v>
      </c>
      <c r="W7" s="13">
        <v>11607.22</v>
      </c>
      <c r="X7" s="11">
        <v>120</v>
      </c>
      <c r="Y7" s="11">
        <v>382</v>
      </c>
      <c r="Z7" s="13">
        <v>19054.51</v>
      </c>
      <c r="AA7" s="11">
        <v>169</v>
      </c>
      <c r="AB7" s="12">
        <v>0.0864</v>
      </c>
      <c r="AC7" s="12">
        <v>-0.3908</v>
      </c>
      <c r="AD7" s="11">
        <v>56</v>
      </c>
      <c r="AE7" s="13">
        <v>2440.09</v>
      </c>
      <c r="AF7" s="11">
        <v>107</v>
      </c>
      <c r="AG7" s="11">
        <v>45</v>
      </c>
      <c r="AH7" s="13">
        <v>1585.08</v>
      </c>
      <c r="AI7" s="11">
        <v>154</v>
      </c>
      <c r="AJ7" s="12">
        <v>0.2444</v>
      </c>
      <c r="AK7" s="12">
        <v>0.5394</v>
      </c>
      <c r="AL7" s="11">
        <v>45</v>
      </c>
      <c r="AM7" s="13">
        <v>2020.88</v>
      </c>
      <c r="AN7" s="11">
        <v>74</v>
      </c>
      <c r="AO7" s="11">
        <v>59</v>
      </c>
      <c r="AP7" s="13">
        <v>3100.39</v>
      </c>
      <c r="AQ7" s="11">
        <v>61</v>
      </c>
      <c r="AR7" s="12">
        <v>-0.2373</v>
      </c>
      <c r="AS7" s="12">
        <v>-0.3482</v>
      </c>
      <c r="AT7" s="11">
        <v>123</v>
      </c>
      <c r="AU7" s="13">
        <v>7087.21</v>
      </c>
      <c r="AV7" s="11">
        <v>94</v>
      </c>
      <c r="AW7" s="11">
        <v>192</v>
      </c>
      <c r="AX7" s="13">
        <v>10399.43</v>
      </c>
      <c r="AY7" s="11">
        <v>154</v>
      </c>
      <c r="AZ7" s="12">
        <v>-0.3594</v>
      </c>
      <c r="BA7" s="12">
        <v>-0.3185</v>
      </c>
    </row>
    <row r="8">
      <c r="A8" s="10" t="s">
        <v>38</v>
      </c>
      <c r="B8" s="11">
        <v>108442</v>
      </c>
      <c r="C8" s="11">
        <f>=ROUNDDOWN(23.5068932628111,0)</f>
      </c>
      <c r="D8" s="11">
        <v>131310</v>
      </c>
      <c r="E8" s="12">
        <v>0.9282</v>
      </c>
      <c r="F8" s="11"/>
      <c r="G8" s="11">
        <f>=ROUNDDOWN({0},0)</f>
      </c>
      <c r="H8" s="11"/>
      <c r="I8" s="12"/>
      <c r="J8" s="11">
        <v>6508</v>
      </c>
      <c r="K8" s="13">
        <v>196821.03</v>
      </c>
      <c r="L8" s="11">
        <v>251</v>
      </c>
      <c r="M8" s="14">
        <v>784.15</v>
      </c>
      <c r="N8" s="11">
        <v>5951</v>
      </c>
      <c r="O8" s="13">
        <v>167942.5</v>
      </c>
      <c r="P8" s="11">
        <v>295</v>
      </c>
      <c r="Q8" s="14">
        <v>569.3</v>
      </c>
      <c r="R8" s="12">
        <v>0.0936</v>
      </c>
      <c r="S8" s="12">
        <v>0.172</v>
      </c>
      <c r="T8" s="12">
        <v>-0.1492</v>
      </c>
      <c r="U8" s="12">
        <v>0.3774</v>
      </c>
      <c r="V8" s="11">
        <v>3157</v>
      </c>
      <c r="W8" s="13">
        <v>82919.65</v>
      </c>
      <c r="X8" s="11">
        <v>242</v>
      </c>
      <c r="Y8" s="11">
        <v>2418</v>
      </c>
      <c r="Z8" s="13">
        <v>59702.95</v>
      </c>
      <c r="AA8" s="11">
        <v>267</v>
      </c>
      <c r="AB8" s="12">
        <v>0.3056</v>
      </c>
      <c r="AC8" s="12">
        <v>0.3889</v>
      </c>
      <c r="AD8" s="11">
        <v>1701</v>
      </c>
      <c r="AE8" s="13">
        <v>55254.13</v>
      </c>
      <c r="AF8" s="11">
        <v>237</v>
      </c>
      <c r="AG8" s="11">
        <v>787</v>
      </c>
      <c r="AH8" s="13">
        <v>22776.55</v>
      </c>
      <c r="AI8" s="11">
        <v>268</v>
      </c>
      <c r="AJ8" s="12">
        <v>1.1614</v>
      </c>
      <c r="AK8" s="12">
        <v>1.4259</v>
      </c>
      <c r="AL8" s="11">
        <v>581</v>
      </c>
      <c r="AM8" s="13">
        <v>17851.55</v>
      </c>
      <c r="AN8" s="11">
        <v>199</v>
      </c>
      <c r="AO8" s="11">
        <v>756</v>
      </c>
      <c r="AP8" s="13">
        <v>19552.25</v>
      </c>
      <c r="AQ8" s="11">
        <v>224</v>
      </c>
      <c r="AR8" s="12">
        <v>-0.2315</v>
      </c>
      <c r="AS8" s="12">
        <v>-0.087</v>
      </c>
      <c r="AT8" s="11">
        <v>1069</v>
      </c>
      <c r="AU8" s="13">
        <v>40795.7</v>
      </c>
      <c r="AV8" s="11">
        <v>189</v>
      </c>
      <c r="AW8" s="11">
        <v>1990</v>
      </c>
      <c r="AX8" s="13">
        <v>65910.75</v>
      </c>
      <c r="AY8" s="11">
        <v>271</v>
      </c>
      <c r="AZ8" s="12">
        <v>-0.4628</v>
      </c>
      <c r="BA8" s="12">
        <v>-0.381</v>
      </c>
    </row>
    <row r="9">
      <c r="A9" s="10" t="s">
        <v>39</v>
      </c>
      <c r="B9" s="11">
        <v>265989</v>
      </c>
      <c r="C9" s="11">
        <f>=ROUNDDOWN(32.2032277201351,0)</f>
      </c>
      <c r="D9" s="11">
        <v>236830</v>
      </c>
      <c r="E9" s="12">
        <v>0.9763</v>
      </c>
      <c r="F9" s="11"/>
      <c r="G9" s="11">
        <f>=ROUNDDOWN({0},0)</f>
      </c>
      <c r="H9" s="11"/>
      <c r="I9" s="12"/>
      <c r="J9" s="11">
        <v>6436</v>
      </c>
      <c r="K9" s="13">
        <v>122945.48</v>
      </c>
      <c r="L9" s="11">
        <v>339</v>
      </c>
      <c r="M9" s="14">
        <v>362.67</v>
      </c>
      <c r="N9" s="11">
        <v>7348</v>
      </c>
      <c r="O9" s="13">
        <v>134893.81</v>
      </c>
      <c r="P9" s="11">
        <v>269</v>
      </c>
      <c r="Q9" s="14">
        <v>501.46</v>
      </c>
      <c r="R9" s="12">
        <v>-0.1241</v>
      </c>
      <c r="S9" s="12">
        <v>-0.0886</v>
      </c>
      <c r="T9" s="12">
        <v>0.2602</v>
      </c>
      <c r="U9" s="12">
        <v>-0.2768</v>
      </c>
      <c r="V9" s="11">
        <v>3100</v>
      </c>
      <c r="W9" s="13">
        <v>56369.84</v>
      </c>
      <c r="X9" s="11">
        <v>299</v>
      </c>
      <c r="Y9" s="11">
        <v>4067</v>
      </c>
      <c r="Z9" s="13">
        <v>72117.33</v>
      </c>
      <c r="AA9" s="11">
        <v>256</v>
      </c>
      <c r="AB9" s="12">
        <v>-0.2378</v>
      </c>
      <c r="AC9" s="12">
        <v>-0.2184</v>
      </c>
      <c r="AD9" s="11">
        <v>2262</v>
      </c>
      <c r="AE9" s="13">
        <v>46015.02</v>
      </c>
      <c r="AF9" s="11">
        <v>261</v>
      </c>
      <c r="AG9" s="11">
        <v>1546</v>
      </c>
      <c r="AH9" s="13">
        <v>29516.79</v>
      </c>
      <c r="AI9" s="11">
        <v>223</v>
      </c>
      <c r="AJ9" s="12">
        <v>0.4631</v>
      </c>
      <c r="AK9" s="12">
        <v>0.5589</v>
      </c>
      <c r="AL9" s="11">
        <v>665</v>
      </c>
      <c r="AM9" s="13">
        <v>12539.47</v>
      </c>
      <c r="AN9" s="11">
        <v>198</v>
      </c>
      <c r="AO9" s="11">
        <v>419</v>
      </c>
      <c r="AP9" s="13">
        <v>7307.23</v>
      </c>
      <c r="AQ9" s="11">
        <v>222</v>
      </c>
      <c r="AR9" s="12">
        <v>0.5871</v>
      </c>
      <c r="AS9" s="12">
        <v>0.716</v>
      </c>
      <c r="AT9" s="11">
        <v>409</v>
      </c>
      <c r="AU9" s="13">
        <v>8021.15</v>
      </c>
      <c r="AV9" s="11">
        <v>137</v>
      </c>
      <c r="AW9" s="11">
        <v>1316</v>
      </c>
      <c r="AX9" s="13">
        <v>25952.46</v>
      </c>
      <c r="AY9" s="11">
        <v>232</v>
      </c>
      <c r="AZ9" s="12">
        <v>-0.6892</v>
      </c>
      <c r="BA9" s="12">
        <v>-0.6909</v>
      </c>
    </row>
    <row r="10">
      <c r="A10" s="10" t="s">
        <v>40</v>
      </c>
      <c r="B10" s="11">
        <v>521740</v>
      </c>
      <c r="C10" s="11">
        <f>=ROUNDDOWN(41.3967659520447,0)</f>
      </c>
      <c r="D10" s="11">
        <v>369510</v>
      </c>
      <c r="E10" s="12">
        <v>0.9251</v>
      </c>
      <c r="F10" s="11"/>
      <c r="G10" s="11">
        <f>=ROUNDDOWN({0},0)</f>
      </c>
      <c r="H10" s="11"/>
      <c r="I10" s="12"/>
      <c r="J10" s="11">
        <v>10492</v>
      </c>
      <c r="K10" s="13">
        <v>337521.52</v>
      </c>
      <c r="L10" s="11">
        <v>1111</v>
      </c>
      <c r="M10" s="14">
        <v>303.8</v>
      </c>
      <c r="N10" s="11">
        <v>13321</v>
      </c>
      <c r="O10" s="13">
        <v>369701.99</v>
      </c>
      <c r="P10" s="11">
        <v>1160</v>
      </c>
      <c r="Q10" s="14">
        <v>318.71</v>
      </c>
      <c r="R10" s="12">
        <v>-0.2124</v>
      </c>
      <c r="S10" s="12">
        <v>-0.087</v>
      </c>
      <c r="T10" s="12">
        <v>-0.0422</v>
      </c>
      <c r="U10" s="12">
        <v>-0.0468</v>
      </c>
      <c r="V10" s="11">
        <v>4820</v>
      </c>
      <c r="W10" s="13">
        <v>150921.46</v>
      </c>
      <c r="X10" s="11">
        <v>909</v>
      </c>
      <c r="Y10" s="11">
        <v>5923</v>
      </c>
      <c r="Z10" s="13">
        <v>146996.3</v>
      </c>
      <c r="AA10" s="11">
        <v>964</v>
      </c>
      <c r="AB10" s="12">
        <v>-0.1862</v>
      </c>
      <c r="AC10" s="12">
        <v>0.0267</v>
      </c>
      <c r="AD10" s="11">
        <v>2883</v>
      </c>
      <c r="AE10" s="13">
        <v>94960.8</v>
      </c>
      <c r="AF10" s="11">
        <v>882</v>
      </c>
      <c r="AG10" s="11">
        <v>3914</v>
      </c>
      <c r="AH10" s="13">
        <v>120355.16</v>
      </c>
      <c r="AI10" s="11">
        <v>903</v>
      </c>
      <c r="AJ10" s="12">
        <v>-0.2634</v>
      </c>
      <c r="AK10" s="12">
        <v>-0.211</v>
      </c>
      <c r="AL10" s="11">
        <v>1287</v>
      </c>
      <c r="AM10" s="13">
        <v>45738.62</v>
      </c>
      <c r="AN10" s="11">
        <v>709</v>
      </c>
      <c r="AO10" s="11">
        <v>1108</v>
      </c>
      <c r="AP10" s="13">
        <v>34762.65</v>
      </c>
      <c r="AQ10" s="11">
        <v>712</v>
      </c>
      <c r="AR10" s="12">
        <v>0.1616</v>
      </c>
      <c r="AS10" s="12">
        <v>0.3157</v>
      </c>
      <c r="AT10" s="11">
        <v>1502</v>
      </c>
      <c r="AU10" s="13">
        <v>45900.64</v>
      </c>
      <c r="AV10" s="11">
        <v>638</v>
      </c>
      <c r="AW10" s="11">
        <v>2376</v>
      </c>
      <c r="AX10" s="13">
        <v>67587.88</v>
      </c>
      <c r="AY10" s="11">
        <v>853</v>
      </c>
      <c r="AZ10" s="12">
        <v>-0.3678</v>
      </c>
      <c r="BA10" s="12">
        <v>-0.3209</v>
      </c>
    </row>
    <row r="11">
      <c r="A11" s="10" t="s">
        <v>41</v>
      </c>
      <c r="B11" s="11">
        <v>99716</v>
      </c>
      <c r="C11" s="11">
        <f>=ROUNDDOWN(21.2103035330653,0)</f>
      </c>
      <c r="D11" s="11">
        <v>46889</v>
      </c>
      <c r="E11" s="12">
        <v>0.9521</v>
      </c>
      <c r="F11" s="11"/>
      <c r="G11" s="11">
        <f>=ROUNDDOWN({0},0)</f>
      </c>
      <c r="H11" s="11">
        <v>6629</v>
      </c>
      <c r="I11" s="12">
        <v>0.8909</v>
      </c>
      <c r="J11" s="11">
        <v>954</v>
      </c>
      <c r="K11" s="13">
        <v>131556.3</v>
      </c>
      <c r="L11" s="11">
        <v>482</v>
      </c>
      <c r="M11" s="14">
        <v>272.94</v>
      </c>
      <c r="N11" s="11">
        <v>4642</v>
      </c>
      <c r="O11" s="13">
        <v>692861.57</v>
      </c>
      <c r="P11" s="11">
        <v>651</v>
      </c>
      <c r="Q11" s="14">
        <v>1064.3</v>
      </c>
      <c r="R11" s="12">
        <v>-0.7945</v>
      </c>
      <c r="S11" s="12">
        <v>-0.8101</v>
      </c>
      <c r="T11" s="12">
        <v>-0.2596</v>
      </c>
      <c r="U11" s="12">
        <v>-0.7435</v>
      </c>
      <c r="V11" s="11">
        <v>190</v>
      </c>
      <c r="W11" s="13">
        <v>26896.34</v>
      </c>
      <c r="X11" s="11">
        <v>416</v>
      </c>
      <c r="Y11" s="11">
        <v>232</v>
      </c>
      <c r="Z11" s="13">
        <v>33607.98</v>
      </c>
      <c r="AA11" s="11">
        <v>609</v>
      </c>
      <c r="AB11" s="12">
        <v>-0.181</v>
      </c>
      <c r="AC11" s="12">
        <v>-0.1997</v>
      </c>
      <c r="AD11" s="11">
        <v>235</v>
      </c>
      <c r="AE11" s="13">
        <v>34305.02</v>
      </c>
      <c r="AF11" s="11">
        <v>379</v>
      </c>
      <c r="AG11" s="11">
        <v>325</v>
      </c>
      <c r="AH11" s="13">
        <v>54261.79</v>
      </c>
      <c r="AI11" s="11">
        <v>535</v>
      </c>
      <c r="AJ11" s="12">
        <v>-0.2769</v>
      </c>
      <c r="AK11" s="12">
        <v>-0.3678</v>
      </c>
      <c r="AL11" s="11">
        <v>14</v>
      </c>
      <c r="AM11" s="13">
        <v>2470.31</v>
      </c>
      <c r="AN11" s="11">
        <v>207</v>
      </c>
      <c r="AO11" s="11">
        <v>12</v>
      </c>
      <c r="AP11" s="13">
        <v>2201.98</v>
      </c>
      <c r="AQ11" s="11">
        <v>282</v>
      </c>
      <c r="AR11" s="12">
        <v>0.1667</v>
      </c>
      <c r="AS11" s="12">
        <v>0.1219</v>
      </c>
      <c r="AT11" s="11">
        <v>515</v>
      </c>
      <c r="AU11" s="13">
        <v>67884.63</v>
      </c>
      <c r="AV11" s="11">
        <v>207</v>
      </c>
      <c r="AW11" s="11">
        <v>4073</v>
      </c>
      <c r="AX11" s="13">
        <v>602789.82</v>
      </c>
      <c r="AY11" s="11">
        <v>508</v>
      </c>
      <c r="AZ11" s="12">
        <v>-0.8736</v>
      </c>
      <c r="BA11" s="12">
        <v>-0.8874</v>
      </c>
    </row>
    <row r="12">
      <c r="A12" s="10" t="s">
        <v>42</v>
      </c>
      <c r="B12" s="11">
        <v>6524</v>
      </c>
      <c r="C12" s="11">
        <f>=ROUNDDOWN(13.203804897794,0)</f>
      </c>
      <c r="D12" s="11">
        <v>8715</v>
      </c>
      <c r="E12" s="12">
        <v>0.7684</v>
      </c>
      <c r="F12" s="11"/>
      <c r="G12" s="11">
        <f>=ROUNDDOWN({0},0)</f>
      </c>
      <c r="H12" s="11"/>
      <c r="I12" s="12"/>
      <c r="J12" s="11">
        <v>119</v>
      </c>
      <c r="K12" s="13">
        <v>7341.22</v>
      </c>
      <c r="L12" s="11">
        <v>82</v>
      </c>
      <c r="M12" s="14">
        <v>89.53</v>
      </c>
      <c r="N12" s="11">
        <v>139</v>
      </c>
      <c r="O12" s="13">
        <v>10120.32</v>
      </c>
      <c r="P12" s="11">
        <v>151</v>
      </c>
      <c r="Q12" s="14">
        <v>67.02</v>
      </c>
      <c r="R12" s="12">
        <v>-0.1439</v>
      </c>
      <c r="S12" s="12">
        <v>-0.2746</v>
      </c>
      <c r="T12" s="12">
        <v>-0.457</v>
      </c>
      <c r="U12" s="12">
        <v>0.3359</v>
      </c>
      <c r="V12" s="11">
        <v>72</v>
      </c>
      <c r="W12" s="13">
        <v>4613.71</v>
      </c>
      <c r="X12" s="11">
        <v>82</v>
      </c>
      <c r="Y12" s="11">
        <v>38</v>
      </c>
      <c r="Z12" s="13">
        <v>2197.1</v>
      </c>
      <c r="AA12" s="11">
        <v>147</v>
      </c>
      <c r="AB12" s="12">
        <v>0.8947</v>
      </c>
      <c r="AC12" s="12">
        <v>1.0999</v>
      </c>
      <c r="AD12" s="11">
        <v>13</v>
      </c>
      <c r="AE12" s="13">
        <v>692.19</v>
      </c>
      <c r="AF12" s="11">
        <v>81</v>
      </c>
      <c r="AG12" s="11">
        <v>5</v>
      </c>
      <c r="AH12" s="13">
        <v>292.2</v>
      </c>
      <c r="AI12" s="11">
        <v>122</v>
      </c>
      <c r="AJ12" s="12">
        <v>1.6</v>
      </c>
      <c r="AK12" s="12">
        <v>1.3689</v>
      </c>
      <c r="AL12" s="11">
        <v>20</v>
      </c>
      <c r="AM12" s="13">
        <v>1315.72</v>
      </c>
      <c r="AN12" s="11">
        <v>57</v>
      </c>
      <c r="AO12" s="11">
        <v>26</v>
      </c>
      <c r="AP12" s="13">
        <v>1553.71</v>
      </c>
      <c r="AQ12" s="11">
        <v>110</v>
      </c>
      <c r="AR12" s="12">
        <v>-0.2308</v>
      </c>
      <c r="AS12" s="12">
        <v>-0.1532</v>
      </c>
      <c r="AT12" s="11">
        <v>14</v>
      </c>
      <c r="AU12" s="13">
        <v>719.6</v>
      </c>
      <c r="AV12" s="11">
        <v>53</v>
      </c>
      <c r="AW12" s="11">
        <v>70</v>
      </c>
      <c r="AX12" s="13">
        <v>6077.31</v>
      </c>
      <c r="AY12" s="11">
        <v>136</v>
      </c>
      <c r="AZ12" s="12">
        <v>-0.8</v>
      </c>
      <c r="BA12" s="12">
        <v>-0.8816</v>
      </c>
    </row>
    <row r="13">
      <c r="A13" s="10" t="s">
        <v>43</v>
      </c>
      <c r="B13" s="11">
        <v>9674</v>
      </c>
      <c r="C13" s="11">
        <f>=ROUNDDOWN(62.8589993502274,0)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28</v>
      </c>
      <c r="K13" s="13">
        <v>209.18</v>
      </c>
      <c r="L13" s="11">
        <v>21</v>
      </c>
      <c r="M13" s="14">
        <v>9.96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>
        <v>28</v>
      </c>
      <c r="W13" s="13">
        <v>209.18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28913</v>
      </c>
      <c r="C14" s="11">
        <f>=ROUNDDOWN(77.8486806677437,0)</f>
      </c>
      <c r="D14" s="11">
        <v>2490</v>
      </c>
      <c r="E14" s="12">
        <v>1</v>
      </c>
      <c r="F14" s="11"/>
      <c r="G14" s="11">
        <f>=ROUNDDOWN({0},0)</f>
      </c>
      <c r="H14" s="11"/>
      <c r="I14" s="12"/>
      <c r="J14" s="11">
        <v>28</v>
      </c>
      <c r="K14" s="13">
        <v>1017.61</v>
      </c>
      <c r="L14" s="11">
        <v>80</v>
      </c>
      <c r="M14" s="14">
        <v>12.72</v>
      </c>
      <c r="N14" s="11">
        <v>84</v>
      </c>
      <c r="O14" s="13">
        <v>2335.29</v>
      </c>
      <c r="P14" s="11">
        <v>102</v>
      </c>
      <c r="Q14" s="14">
        <v>22.9</v>
      </c>
      <c r="R14" s="12">
        <v>-0.6667</v>
      </c>
      <c r="S14" s="12">
        <v>-0.5642</v>
      </c>
      <c r="T14" s="12">
        <v>-0.2157</v>
      </c>
      <c r="U14" s="12">
        <v>-0.4445</v>
      </c>
      <c r="V14" s="11">
        <v>28</v>
      </c>
      <c r="W14" s="13">
        <v>1017.61</v>
      </c>
      <c r="X14" s="11">
        <v>45</v>
      </c>
      <c r="Y14" s="11">
        <v>84</v>
      </c>
      <c r="Z14" s="13">
        <v>2335.29</v>
      </c>
      <c r="AA14" s="11">
        <v>59</v>
      </c>
      <c r="AB14" s="12">
        <v>-0.6667</v>
      </c>
      <c r="AC14" s="12">
        <v>-0.5642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4765</v>
      </c>
      <c r="C15" s="11">
        <f>=ROUNDDOWN(132.361111111111,0)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134.44</v>
      </c>
      <c r="L15" s="11"/>
      <c r="M15" s="14"/>
      <c r="N15" s="11">
        <v>7</v>
      </c>
      <c r="O15" s="13">
        <v>464.79</v>
      </c>
      <c r="P15" s="11">
        <v>71</v>
      </c>
      <c r="Q15" s="14">
        <v>6.55</v>
      </c>
      <c r="R15" s="12">
        <v>-0.5714</v>
      </c>
      <c r="S15" s="12">
        <v>-0.7108</v>
      </c>
      <c r="T15" s="12"/>
      <c r="U15" s="12"/>
      <c r="V15" s="11"/>
      <c r="W15" s="13"/>
      <c r="X15" s="11"/>
      <c r="Y15" s="11">
        <v>1</v>
      </c>
      <c r="Z15" s="13">
        <v>114.11</v>
      </c>
      <c r="AA15" s="11">
        <v>71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3</v>
      </c>
      <c r="AM15" s="13">
        <v>134.44</v>
      </c>
      <c r="AN15" s="11"/>
      <c r="AO15" s="11">
        <v>6</v>
      </c>
      <c r="AP15" s="13">
        <v>350.68</v>
      </c>
      <c r="AQ15" s="11">
        <v>54</v>
      </c>
      <c r="AR15" s="12">
        <v>-0.5</v>
      </c>
      <c r="AS15" s="12">
        <v>-0.6166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421271</v>
      </c>
      <c r="C16" s="11">
        <f>=ROUNDDOWN(28.2819528176484,0)</f>
      </c>
      <c r="D16" s="11">
        <v>384869</v>
      </c>
      <c r="E16" s="12">
        <v>0.9412</v>
      </c>
      <c r="F16" s="11"/>
      <c r="G16" s="11">
        <f>=ROUNDDOWN({0},0)</f>
      </c>
      <c r="H16" s="11"/>
      <c r="I16" s="12"/>
      <c r="J16" s="11">
        <v>9688</v>
      </c>
      <c r="K16" s="13">
        <v>243485.69</v>
      </c>
      <c r="L16" s="11">
        <v>1010</v>
      </c>
      <c r="M16" s="14">
        <v>241.07</v>
      </c>
      <c r="N16" s="11">
        <v>12562</v>
      </c>
      <c r="O16" s="13">
        <v>316869.75</v>
      </c>
      <c r="P16" s="11">
        <v>1020</v>
      </c>
      <c r="Q16" s="14">
        <v>310.66</v>
      </c>
      <c r="R16" s="12">
        <v>-0.2288</v>
      </c>
      <c r="S16" s="12">
        <v>-0.2316</v>
      </c>
      <c r="T16" s="12">
        <v>-0.0098</v>
      </c>
      <c r="U16" s="12">
        <v>-0.224</v>
      </c>
      <c r="V16" s="11">
        <v>2799</v>
      </c>
      <c r="W16" s="13">
        <v>63707.78</v>
      </c>
      <c r="X16" s="11">
        <v>1010</v>
      </c>
      <c r="Y16" s="11">
        <v>5043</v>
      </c>
      <c r="Z16" s="13">
        <v>134345.16</v>
      </c>
      <c r="AA16" s="11">
        <v>1014</v>
      </c>
      <c r="AB16" s="12">
        <v>-0.445</v>
      </c>
      <c r="AC16" s="12">
        <v>-0.5258</v>
      </c>
      <c r="AD16" s="11">
        <v>3607</v>
      </c>
      <c r="AE16" s="13">
        <v>95102.3</v>
      </c>
      <c r="AF16" s="11">
        <v>986</v>
      </c>
      <c r="AG16" s="11">
        <v>3061</v>
      </c>
      <c r="AH16" s="13">
        <v>75744.07</v>
      </c>
      <c r="AI16" s="11">
        <v>1004</v>
      </c>
      <c r="AJ16" s="12">
        <v>0.1784</v>
      </c>
      <c r="AK16" s="12">
        <v>0.2556</v>
      </c>
      <c r="AL16" s="11">
        <v>2204</v>
      </c>
      <c r="AM16" s="13">
        <v>64974.76</v>
      </c>
      <c r="AN16" s="11">
        <v>928</v>
      </c>
      <c r="AO16" s="11">
        <v>2410</v>
      </c>
      <c r="AP16" s="13">
        <v>66023.25</v>
      </c>
      <c r="AQ16" s="11">
        <v>939</v>
      </c>
      <c r="AR16" s="12">
        <v>-0.0855</v>
      </c>
      <c r="AS16" s="12">
        <v>-0.0159</v>
      </c>
      <c r="AT16" s="11">
        <v>1078</v>
      </c>
      <c r="AU16" s="13">
        <v>19700.85</v>
      </c>
      <c r="AV16" s="11">
        <v>758</v>
      </c>
      <c r="AW16" s="11">
        <v>2048</v>
      </c>
      <c r="AX16" s="13">
        <v>40757.27</v>
      </c>
      <c r="AY16" s="11">
        <v>822</v>
      </c>
      <c r="AZ16" s="12">
        <v>-0.4736</v>
      </c>
      <c r="BA16" s="12">
        <v>-0.5166</v>
      </c>
    </row>
    <row r="17">
      <c r="A17" s="10" t="s">
        <v>47</v>
      </c>
      <c r="B17" s="11">
        <v>145786</v>
      </c>
      <c r="C17" s="11">
        <f>=ROUNDDOWN(49.8669403112707,0)</f>
      </c>
      <c r="D17" s="11">
        <v>34743</v>
      </c>
      <c r="E17" s="12">
        <v>1</v>
      </c>
      <c r="F17" s="11"/>
      <c r="G17" s="11">
        <f>=ROUNDDOWN({0},0)</f>
      </c>
      <c r="H17" s="11"/>
      <c r="I17" s="12"/>
      <c r="J17" s="11">
        <v>3214</v>
      </c>
      <c r="K17" s="13">
        <v>97424.72</v>
      </c>
      <c r="L17" s="11">
        <v>142</v>
      </c>
      <c r="M17" s="14">
        <v>686.09</v>
      </c>
      <c r="N17" s="11">
        <v>6682</v>
      </c>
      <c r="O17" s="13">
        <v>202015.05</v>
      </c>
      <c r="P17" s="11">
        <v>133</v>
      </c>
      <c r="Q17" s="14">
        <v>1518.91</v>
      </c>
      <c r="R17" s="12">
        <v>-0.519</v>
      </c>
      <c r="S17" s="12">
        <v>-0.5177</v>
      </c>
      <c r="T17" s="12">
        <v>0.0677</v>
      </c>
      <c r="U17" s="12">
        <v>-0.5483</v>
      </c>
      <c r="V17" s="11">
        <v>845</v>
      </c>
      <c r="W17" s="13">
        <v>23197.24</v>
      </c>
      <c r="X17" s="11">
        <v>142</v>
      </c>
      <c r="Y17" s="11">
        <v>3491</v>
      </c>
      <c r="Z17" s="13">
        <v>97048.46</v>
      </c>
      <c r="AA17" s="11">
        <v>126</v>
      </c>
      <c r="AB17" s="12">
        <v>-0.7579</v>
      </c>
      <c r="AC17" s="12">
        <v>-0.761</v>
      </c>
      <c r="AD17" s="11">
        <v>1411</v>
      </c>
      <c r="AE17" s="13">
        <v>46816.49</v>
      </c>
      <c r="AF17" s="11">
        <v>142</v>
      </c>
      <c r="AG17" s="11">
        <v>1300</v>
      </c>
      <c r="AH17" s="13">
        <v>46075.79</v>
      </c>
      <c r="AI17" s="11">
        <v>119</v>
      </c>
      <c r="AJ17" s="12">
        <v>0.0854</v>
      </c>
      <c r="AK17" s="12">
        <v>0.0161</v>
      </c>
      <c r="AL17" s="11">
        <v>623</v>
      </c>
      <c r="AM17" s="13">
        <v>17379.79</v>
      </c>
      <c r="AN17" s="11">
        <v>142</v>
      </c>
      <c r="AO17" s="11">
        <v>398</v>
      </c>
      <c r="AP17" s="13">
        <v>10828.15</v>
      </c>
      <c r="AQ17" s="11">
        <v>114</v>
      </c>
      <c r="AR17" s="12">
        <v>0.5653</v>
      </c>
      <c r="AS17" s="12">
        <v>0.6051</v>
      </c>
      <c r="AT17" s="11">
        <v>335</v>
      </c>
      <c r="AU17" s="13">
        <v>10031.2</v>
      </c>
      <c r="AV17" s="11">
        <v>50</v>
      </c>
      <c r="AW17" s="11">
        <v>1493</v>
      </c>
      <c r="AX17" s="13">
        <v>48062.65</v>
      </c>
      <c r="AY17" s="11">
        <v>109</v>
      </c>
      <c r="AZ17" s="12">
        <v>-0.7756</v>
      </c>
      <c r="BA17" s="12">
        <v>-0.7913</v>
      </c>
    </row>
    <row r="18">
      <c r="A18" s="10" t="s">
        <v>48</v>
      </c>
      <c r="B18" s="11">
        <v>295337</v>
      </c>
      <c r="C18" s="11">
        <f>=ROUNDDOWN(35.9991467576792,0)</f>
      </c>
      <c r="D18" s="11">
        <v>85028</v>
      </c>
      <c r="E18" s="12">
        <v>0.9898</v>
      </c>
      <c r="F18" s="11"/>
      <c r="G18" s="11">
        <f>=ROUNDDOWN({0},0)</f>
      </c>
      <c r="H18" s="11"/>
      <c r="I18" s="12"/>
      <c r="J18" s="11">
        <v>3599</v>
      </c>
      <c r="K18" s="13">
        <v>73386.61</v>
      </c>
      <c r="L18" s="11">
        <v>543</v>
      </c>
      <c r="M18" s="14">
        <v>135.15</v>
      </c>
      <c r="N18" s="11">
        <v>6771</v>
      </c>
      <c r="O18" s="13">
        <v>130995.72</v>
      </c>
      <c r="P18" s="11">
        <v>605</v>
      </c>
      <c r="Q18" s="14">
        <v>216.52</v>
      </c>
      <c r="R18" s="12">
        <v>-0.4685</v>
      </c>
      <c r="S18" s="12">
        <v>-0.4398</v>
      </c>
      <c r="T18" s="12">
        <v>-0.1025</v>
      </c>
      <c r="U18" s="12">
        <v>-0.3758</v>
      </c>
      <c r="V18" s="11">
        <v>1751</v>
      </c>
      <c r="W18" s="13">
        <v>37384.88</v>
      </c>
      <c r="X18" s="11">
        <v>470</v>
      </c>
      <c r="Y18" s="11">
        <v>2640</v>
      </c>
      <c r="Z18" s="13">
        <v>49484.35</v>
      </c>
      <c r="AA18" s="11">
        <v>585</v>
      </c>
      <c r="AB18" s="12">
        <v>-0.3367</v>
      </c>
      <c r="AC18" s="12">
        <v>-0.2445</v>
      </c>
      <c r="AD18" s="11">
        <v>100</v>
      </c>
      <c r="AE18" s="13">
        <v>2682.27</v>
      </c>
      <c r="AF18" s="11">
        <v>21</v>
      </c>
      <c r="AG18" s="11">
        <v>78</v>
      </c>
      <c r="AH18" s="13">
        <v>2270.56</v>
      </c>
      <c r="AI18" s="11">
        <v>15</v>
      </c>
      <c r="AJ18" s="12">
        <v>0.2821</v>
      </c>
      <c r="AK18" s="12">
        <v>0.1813</v>
      </c>
      <c r="AL18" s="11">
        <v>986</v>
      </c>
      <c r="AM18" s="13">
        <v>19466.19</v>
      </c>
      <c r="AN18" s="11">
        <v>467</v>
      </c>
      <c r="AO18" s="11">
        <v>1998</v>
      </c>
      <c r="AP18" s="13">
        <v>37597.47</v>
      </c>
      <c r="AQ18" s="11">
        <v>586</v>
      </c>
      <c r="AR18" s="12">
        <v>-0.5065</v>
      </c>
      <c r="AS18" s="12">
        <v>-0.4822</v>
      </c>
      <c r="AT18" s="11">
        <v>762</v>
      </c>
      <c r="AU18" s="13">
        <v>13853.27</v>
      </c>
      <c r="AV18" s="11">
        <v>282</v>
      </c>
      <c r="AW18" s="11">
        <v>2055</v>
      </c>
      <c r="AX18" s="13">
        <v>41643.34</v>
      </c>
      <c r="AY18" s="11">
        <v>443</v>
      </c>
      <c r="AZ18" s="12">
        <v>-0.6292</v>
      </c>
      <c r="BA18" s="12">
        <v>-0.6673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62221</v>
      </c>
      <c r="K19" s="17">
        <v>2232757.17</v>
      </c>
      <c r="L19" s="15">
        <v>6371</v>
      </c>
      <c r="M19" s="18">
        <v>350.46</v>
      </c>
      <c r="N19" s="15">
        <v>90962</v>
      </c>
      <c r="O19" s="17">
        <v>3522903.55</v>
      </c>
      <c r="P19" s="15">
        <v>7071</v>
      </c>
      <c r="Q19" s="18">
        <v>498.22</v>
      </c>
      <c r="R19" s="16">
        <v>-0.316</v>
      </c>
      <c r="S19" s="16">
        <v>-0.3662</v>
      </c>
      <c r="T19" s="16">
        <v>-0.099</v>
      </c>
      <c r="U19" s="16">
        <v>-0.2966</v>
      </c>
      <c r="V19" s="15">
        <v>25623</v>
      </c>
      <c r="W19" s="17">
        <v>852631.39</v>
      </c>
      <c r="X19" s="15">
        <v>5773</v>
      </c>
      <c r="Y19" s="15">
        <v>39117</v>
      </c>
      <c r="Z19" s="17">
        <v>1172937.34</v>
      </c>
      <c r="AA19" s="15">
        <v>6040</v>
      </c>
      <c r="AB19" s="16">
        <v>-0.345</v>
      </c>
      <c r="AC19" s="16">
        <v>-0.2731</v>
      </c>
      <c r="AD19" s="15">
        <v>18670</v>
      </c>
      <c r="AE19" s="17">
        <v>724923.21</v>
      </c>
      <c r="AF19" s="15">
        <v>5043</v>
      </c>
      <c r="AG19" s="15">
        <v>17273</v>
      </c>
      <c r="AH19" s="17">
        <v>676883.09</v>
      </c>
      <c r="AI19" s="15">
        <v>5480</v>
      </c>
      <c r="AJ19" s="16">
        <v>0.0809</v>
      </c>
      <c r="AK19" s="16">
        <v>0.071</v>
      </c>
      <c r="AL19" s="15">
        <v>9929</v>
      </c>
      <c r="AM19" s="17">
        <v>347141.44</v>
      </c>
      <c r="AN19" s="15">
        <v>4822</v>
      </c>
      <c r="AO19" s="15">
        <v>12098</v>
      </c>
      <c r="AP19" s="17">
        <v>429960.83</v>
      </c>
      <c r="AQ19" s="15">
        <v>5045</v>
      </c>
      <c r="AR19" s="16">
        <v>-0.1793</v>
      </c>
      <c r="AS19" s="16">
        <v>-0.1926</v>
      </c>
      <c r="AT19" s="15">
        <v>7999</v>
      </c>
      <c r="AU19" s="17">
        <v>308061.13</v>
      </c>
      <c r="AV19" s="15">
        <v>3562</v>
      </c>
      <c r="AW19" s="15">
        <v>22474</v>
      </c>
      <c r="AX19" s="17">
        <v>1243122.29</v>
      </c>
      <c r="AY19" s="15">
        <v>5111</v>
      </c>
      <c r="AZ19" s="16">
        <v>-0.6441</v>
      </c>
      <c r="BA19" s="16">
        <v>-0.7522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