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客户资料\Middle East\Fella and Qatan\PI\"/>
    </mc:Choice>
  </mc:AlternateContent>
  <xr:revisionPtr revIDLastSave="0" documentId="13_ncr:1_{E1781834-5B85-4D60-9FE3-BEB127071A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ales 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A32" i="1"/>
  <c r="L31" i="1"/>
  <c r="L30" i="1"/>
  <c r="L29" i="1"/>
  <c r="L28" i="1"/>
  <c r="L27" i="1"/>
  <c r="L26" i="1"/>
  <c r="L25" i="1"/>
  <c r="L24" i="1"/>
  <c r="L23" i="1"/>
  <c r="L22" i="1"/>
  <c r="L32" i="1" l="1"/>
</calcChain>
</file>

<file path=xl/sharedStrings.xml><?xml version="1.0" encoding="utf-8"?>
<sst xmlns="http://schemas.openxmlformats.org/spreadsheetml/2006/main" count="69" uniqueCount="59">
  <si>
    <t>JLA HOME</t>
  </si>
  <si>
    <t>45875 Northport Loop E</t>
  </si>
  <si>
    <t>PO #</t>
  </si>
  <si>
    <t>Fremont, CA  94538</t>
  </si>
  <si>
    <t>DATE</t>
  </si>
  <si>
    <t>510-490-9788</t>
  </si>
  <si>
    <t>CUSTOMER ID</t>
  </si>
  <si>
    <t>Fax: 877-891-2096</t>
  </si>
  <si>
    <t>BILL TO:</t>
  </si>
  <si>
    <t>SHIP TO:</t>
  </si>
  <si>
    <t xml:space="preserve">            Shipment date: 2025/07/15</t>
  </si>
  <si>
    <t xml:space="preserve">            Country of  Origin: China</t>
  </si>
  <si>
    <t>SALES</t>
  </si>
  <si>
    <t>SHIPPING 
METHOD</t>
  </si>
  <si>
    <t>SHIPPING 
TERMS</t>
  </si>
  <si>
    <t>ORDER TYPE</t>
  </si>
  <si>
    <t>Payment Terms</t>
  </si>
  <si>
    <t>container</t>
  </si>
  <si>
    <t>collect</t>
  </si>
  <si>
    <t>prepaid-wire transfer</t>
  </si>
  <si>
    <t>QTY</t>
  </si>
  <si>
    <t>SKU#</t>
  </si>
  <si>
    <t>SIZE</t>
  </si>
  <si>
    <t>Description</t>
  </si>
  <si>
    <t>UNIT PRICE</t>
  </si>
  <si>
    <t>LINE TOTAL</t>
  </si>
  <si>
    <t>Picture</t>
  </si>
  <si>
    <t>Package</t>
  </si>
  <si>
    <t>King: 106x92"/20x36"(2)/12x18"/16x16"/18x18"/26x26"(2)</t>
  </si>
  <si>
    <t>Sonata 8pc comf sets-Tan
Comforter &amp; Sham: polyester jacquard fabric face, 120gsm microfiber solid reverse, 250gsm poly fill.
Euro Sham: 120gsm microfiber solid.
Pillows: Poly cover with polyester fill.                                                                                                            Casepace:  1 set/carton</t>
  </si>
  <si>
    <t>Adams 8pc comf sets-Grey
Comforter &amp; Sham: polyester jacquard fabric face, 120gsm microfiber solid reverse, 
comforter with 250gsm poly fill.
Euro Sham: 120gsm microfiber solid.
Pillows: Poly cover with polyester fill.                                                                                                                  Casepace:  1 set/carton</t>
  </si>
  <si>
    <t>Lennox 8pc comf sets-Neutral
Comforter &amp; Sham: polyester jacquard fabric face, 120gsm microfiber solid reverse, 
comforter with 250gsm poly fill.
Euro Sham: 100G charmeuse Poly cover
Pillows: Poly cover with polyester fill.                                                                                                                 Casepace:  1 set/carton</t>
  </si>
  <si>
    <t>v</t>
  </si>
  <si>
    <t>Heather 8pc comf sets-Sage
Comforter &amp; Sham: Print on Washed 85gsm MF fabric, 85gsm microfiber print back, 
comforter with 250gsm poly fill.
Euro Sham: 85G SOLID MF Poly cover.
Pillows: Poly cover with polyester fill.                                                                                                                     Casepace:  1 set/carton</t>
  </si>
  <si>
    <t>Dani 8pc comf sets-Multi
Comforter &amp; Sham: print on T144 cotton plain face ,  T144 solid reverse, 
comforter with 250gsm poly fill.
Euro Sham: T144 SOLID COTTON.
Pillows: Poly cover with polyester fill.                                                                                                                          Casepace:  1 set/carton</t>
  </si>
  <si>
    <t>Paige 8pc comf sets-Ivory
Comforter &amp; Sham/16x16"Dec
Face: 99%polyester/ 1%spandex crinkle yarn-dyed fabric with embroidery;
Reverse:120gsm MF in solid
Comforter: 250gsm poly fill                             
26x26"/18x18": 120gsm microfiber.
12x18": cotton canvas                                                                                                                  Casepace:  1 set/carton</t>
  </si>
  <si>
    <t>Full: 76X86"/20x26"(2)/16x16"/12x16''</t>
  </si>
  <si>
    <t>Nellie 5pc comf sets-Multi
Comforter/Sham: T144 cotton print on face, T144 solid reverse; 
220gsm poly fill.Pillows: 100% polyester cover with poly fill.                                                                                                             Casepace:  2 sets/carton</t>
  </si>
  <si>
    <t>Addison 5pc comf sets-Pink
Comforter/Sham:85gsm microfiber Seersucker with EMB, Back: 85gsm microfiber solid reverse, 220gsm poly fill.Pillows: 100% polyester cover with poly fill.                                                                                                         Casepace:  2 sets/carton</t>
  </si>
  <si>
    <t xml:space="preserve">Fella and Qatan Co , LTD </t>
    <phoneticPr fontId="9" type="noConversion"/>
  </si>
  <si>
    <t>JEDDAH-SAUDI ARABIA</t>
    <phoneticPr fontId="9" type="noConversion"/>
  </si>
  <si>
    <t xml:space="preserve">6280 Al-Faysaleyyah Dist 1 </t>
    <phoneticPr fontId="9" type="noConversion"/>
  </si>
  <si>
    <t>Bashir Bin Abizaid st</t>
    <phoneticPr fontId="9" type="noConversion"/>
  </si>
  <si>
    <t>FOB Shanghai/Qingdao</t>
    <phoneticPr fontId="9" type="noConversion"/>
  </si>
  <si>
    <t>20% deposit</t>
    <phoneticPr fontId="9" type="noConversion"/>
  </si>
  <si>
    <t>Haven 5pc comf sets-Pink
Comforter/Sham: Poly Crinkle w/Space Dye Stripes, Back: 85gsm microfiber solid reverse, 220gsm poly fill. Pillows: 100% polyester cover with poly fill.                                                                                                              Casepace:  2 sets/carton</t>
    <phoneticPr fontId="9" type="noConversion"/>
  </si>
  <si>
    <t>Paige 8pc comf sets-Blush
Comforter &amp; Sham/16x16"Dec
Face: 99%polyester/ 1%spandex crinkle yarn-dyed fabric with embroidery;
Reverse:120gsm MF in solid
Comforter: 250gsm poly fill                             
26x26"/18x18": 120gsm microfiber.
12x18": cotton canvas                                                                                                                  Casepace:  1 set/carton</t>
    <phoneticPr fontId="9" type="noConversion"/>
  </si>
  <si>
    <t>FQ10-0001</t>
    <phoneticPr fontId="9" type="noConversion"/>
  </si>
  <si>
    <t>FQ10-0002</t>
  </si>
  <si>
    <t>FQ10-0003</t>
  </si>
  <si>
    <t>FQ10-0004</t>
  </si>
  <si>
    <t>FQ10-0005</t>
  </si>
  <si>
    <t>FQ10-0006</t>
  </si>
  <si>
    <t>FQ10-0007</t>
  </si>
  <si>
    <t>FQ10-0008</t>
  </si>
  <si>
    <t>FQ10-0009</t>
  </si>
  <si>
    <t>23441-3123</t>
    <phoneticPr fontId="9" type="noConversion"/>
  </si>
  <si>
    <t>TEL:+966 12 6611970</t>
    <phoneticPr fontId="9" type="noConversion"/>
  </si>
  <si>
    <t>FQ10-0010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</si>
</sst>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"/>
    <numFmt numFmtId="177" formatCode="&quot;$&quot;#,##0.00"/>
    <numFmt numFmtId="178" formatCode="m/d/yy;@"/>
    <numFmt numFmtId="179" formatCode="#,##0;\(#,##0\)"/>
    <numFmt numFmtId="180" formatCode="0_);[Red]\(0\)"/>
    <numFmt numFmtId="181" formatCode="_(&quot;$&quot;* #,##0.00_);_(&quot;$&quot;* \(#,##0.00\);_(&quot;$&quot;* &quot;-&quot;??_);_(@_)"/>
    <numFmt numFmtId="182" formatCode="\$#,##0.00;\-\$#,##0.00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u/>
      <sz val="10"/>
      <name val="Calibri"/>
      <family val="2"/>
    </font>
    <font>
      <u/>
      <sz val="11"/>
      <color theme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EFD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</borders>
  <cellStyleXfs count="3">
    <xf numFmtId="176" fontId="0" fillId="0" borderId="0">
      <alignment vertical="center"/>
    </xf>
    <xf numFmtId="176" fontId="7" fillId="0" borderId="0" applyNumberFormat="0" applyFill="0" applyBorder="0" applyAlignment="0" applyProtection="0">
      <alignment vertical="center"/>
    </xf>
    <xf numFmtId="177" fontId="8" fillId="0" borderId="0"/>
  </cellStyleXfs>
  <cellXfs count="60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0" xfId="0" applyFont="1" applyAlignment="1">
      <alignment horizontal="left"/>
    </xf>
    <xf numFmtId="176" fontId="2" fillId="0" borderId="0" xfId="0" applyFont="1" applyAlignment="1">
      <alignment horizontal="left" indent="1"/>
    </xf>
    <xf numFmtId="176" fontId="2" fillId="0" borderId="0" xfId="0" applyFont="1" applyAlignment="1">
      <alignment horizontal="right"/>
    </xf>
    <xf numFmtId="176" fontId="2" fillId="0" borderId="0" xfId="0" applyFont="1" applyAlignment="1"/>
    <xf numFmtId="176" fontId="3" fillId="0" borderId="0" xfId="0" applyFont="1" applyAlignment="1">
      <alignment horizontal="left" wrapText="1" indent="1"/>
    </xf>
    <xf numFmtId="176" fontId="3" fillId="0" borderId="0" xfId="0" applyFont="1" applyAlignment="1">
      <alignment horizontal="left" indent="1"/>
    </xf>
    <xf numFmtId="176" fontId="4" fillId="0" borderId="0" xfId="0" applyFont="1" applyAlignment="1"/>
    <xf numFmtId="176" fontId="3" fillId="2" borderId="1" xfId="0" applyFont="1" applyFill="1" applyBorder="1" applyAlignment="1">
      <alignment horizontal="center" vertical="center"/>
    </xf>
    <xf numFmtId="176" fontId="3" fillId="2" borderId="2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/>
    </xf>
    <xf numFmtId="176" fontId="2" fillId="0" borderId="2" xfId="0" applyFont="1" applyBorder="1" applyAlignment="1">
      <alignment horizontal="center"/>
    </xf>
    <xf numFmtId="178" fontId="3" fillId="2" borderId="4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/>
    </xf>
    <xf numFmtId="178" fontId="3" fillId="2" borderId="6" xfId="0" applyNumberFormat="1" applyFont="1" applyFill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176" fontId="2" fillId="0" borderId="8" xfId="0" applyFont="1" applyBorder="1" applyAlignment="1">
      <alignment horizontal="left" vertical="center" wrapText="1"/>
    </xf>
    <xf numFmtId="176" fontId="2" fillId="0" borderId="9" xfId="0" applyFont="1" applyBorder="1" applyAlignment="1">
      <alignment horizontal="center"/>
    </xf>
    <xf numFmtId="176" fontId="2" fillId="0" borderId="10" xfId="0" applyFont="1" applyBorder="1" applyAlignment="1"/>
    <xf numFmtId="176" fontId="2" fillId="0" borderId="9" xfId="0" applyFont="1" applyBorder="1" applyAlignment="1"/>
    <xf numFmtId="180" fontId="5" fillId="0" borderId="11" xfId="0" applyNumberFormat="1" applyFont="1" applyBorder="1" applyAlignment="1">
      <alignment horizontal="center" vertical="center" wrapText="1"/>
    </xf>
    <xf numFmtId="176" fontId="5" fillId="0" borderId="11" xfId="0" applyFont="1" applyBorder="1" applyAlignment="1">
      <alignment horizontal="center" vertical="center" wrapText="1"/>
    </xf>
    <xf numFmtId="176" fontId="5" fillId="0" borderId="11" xfId="0" applyFont="1" applyBorder="1" applyAlignment="1">
      <alignment vertical="center" wrapText="1"/>
    </xf>
    <xf numFmtId="180" fontId="1" fillId="0" borderId="0" xfId="0" applyNumberFormat="1" applyFont="1" applyAlignment="1">
      <alignment horizontal="center" vertical="center" wrapText="1"/>
    </xf>
    <xf numFmtId="176" fontId="3" fillId="0" borderId="0" xfId="0" applyFont="1" applyAlignment="1">
      <alignment horizontal="right"/>
    </xf>
    <xf numFmtId="176" fontId="6" fillId="0" borderId="0" xfId="1" applyFont="1" applyBorder="1" applyAlignment="1">
      <alignment horizontal="left" indent="1"/>
    </xf>
    <xf numFmtId="176" fontId="3" fillId="2" borderId="4" xfId="0" applyFont="1" applyFill="1" applyBorder="1" applyAlignment="1">
      <alignment horizontal="center" vertical="center"/>
    </xf>
    <xf numFmtId="176" fontId="3" fillId="2" borderId="5" xfId="0" applyFont="1" applyFill="1" applyBorder="1" applyAlignment="1">
      <alignment horizontal="center" vertical="center"/>
    </xf>
    <xf numFmtId="176" fontId="2" fillId="0" borderId="14" xfId="0" applyFont="1" applyBorder="1" applyAlignment="1"/>
    <xf numFmtId="181" fontId="2" fillId="0" borderId="10" xfId="0" applyNumberFormat="1" applyFont="1" applyBorder="1" applyAlignment="1">
      <alignment horizontal="center"/>
    </xf>
    <xf numFmtId="181" fontId="2" fillId="0" borderId="11" xfId="0" applyNumberFormat="1" applyFont="1" applyBorder="1" applyAlignment="1"/>
    <xf numFmtId="176" fontId="2" fillId="0" borderId="11" xfId="0" applyFont="1" applyBorder="1" applyAlignment="1">
      <alignment horizontal="center"/>
    </xf>
    <xf numFmtId="177" fontId="5" fillId="0" borderId="11" xfId="2" applyFont="1" applyBorder="1" applyAlignment="1">
      <alignment horizontal="center" vertical="center" wrapText="1"/>
    </xf>
    <xf numFmtId="181" fontId="1" fillId="0" borderId="11" xfId="0" applyNumberFormat="1" applyFont="1" applyBorder="1" applyAlignment="1">
      <alignment horizontal="left" vertical="center"/>
    </xf>
    <xf numFmtId="176" fontId="1" fillId="0" borderId="11" xfId="0" applyFont="1" applyBorder="1">
      <alignment vertical="center"/>
    </xf>
    <xf numFmtId="176" fontId="1" fillId="0" borderId="11" xfId="0" applyFont="1" applyBorder="1" applyAlignment="1">
      <alignment horizontal="center" vertical="center" wrapText="1"/>
    </xf>
    <xf numFmtId="182" fontId="1" fillId="0" borderId="0" xfId="0" applyNumberFormat="1" applyFont="1">
      <alignment vertical="center"/>
    </xf>
    <xf numFmtId="176" fontId="10" fillId="3" borderId="0" xfId="0" applyFont="1" applyFill="1">
      <alignment vertical="center"/>
    </xf>
    <xf numFmtId="182" fontId="10" fillId="3" borderId="0" xfId="0" applyNumberFormat="1" applyFont="1" applyFill="1">
      <alignment vertical="center"/>
    </xf>
    <xf numFmtId="176" fontId="5" fillId="0" borderId="11" xfId="0" applyFont="1" applyBorder="1" applyAlignment="1">
      <alignment horizontal="left" vertical="center" wrapText="1"/>
    </xf>
    <xf numFmtId="178" fontId="3" fillId="2" borderId="6" xfId="0" applyNumberFormat="1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/>
    </xf>
    <xf numFmtId="178" fontId="3" fillId="2" borderId="13" xfId="0" applyNumberFormat="1" applyFont="1" applyFill="1" applyBorder="1" applyAlignment="1">
      <alignment horizontal="center" vertical="center"/>
    </xf>
    <xf numFmtId="176" fontId="3" fillId="2" borderId="2" xfId="0" applyFont="1" applyFill="1" applyBorder="1" applyAlignment="1">
      <alignment horizontal="center" vertical="center" wrapText="1"/>
    </xf>
    <xf numFmtId="176" fontId="3" fillId="2" borderId="3" xfId="0" applyFont="1" applyFill="1" applyBorder="1" applyAlignment="1">
      <alignment horizontal="center" vertical="center" wrapText="1"/>
    </xf>
    <xf numFmtId="176" fontId="3" fillId="2" borderId="12" xfId="0" applyFont="1" applyFill="1" applyBorder="1" applyAlignment="1">
      <alignment horizontal="center" vertical="center" wrapText="1"/>
    </xf>
    <xf numFmtId="176" fontId="3" fillId="2" borderId="2" xfId="0" applyFont="1" applyFill="1" applyBorder="1" applyAlignment="1">
      <alignment horizontal="center" vertical="center"/>
    </xf>
    <xf numFmtId="176" fontId="3" fillId="2" borderId="12" xfId="0" applyFont="1" applyFill="1" applyBorder="1" applyAlignment="1">
      <alignment horizontal="center" vertical="center"/>
    </xf>
    <xf numFmtId="176" fontId="2" fillId="0" borderId="2" xfId="0" applyFont="1" applyBorder="1" applyAlignment="1">
      <alignment horizontal="center"/>
    </xf>
    <xf numFmtId="176" fontId="2" fillId="0" borderId="3" xfId="0" applyFont="1" applyBorder="1" applyAlignment="1">
      <alignment horizontal="center"/>
    </xf>
    <xf numFmtId="176" fontId="2" fillId="0" borderId="12" xfId="0" applyFont="1" applyBorder="1" applyAlignment="1">
      <alignment horizontal="center"/>
    </xf>
    <xf numFmtId="178" fontId="2" fillId="0" borderId="0" xfId="0" applyNumberFormat="1" applyFont="1" applyAlignment="1"/>
    <xf numFmtId="176" fontId="2" fillId="0" borderId="0" xfId="0" applyFont="1" applyAlignment="1"/>
    <xf numFmtId="176" fontId="2" fillId="0" borderId="0" xfId="0" applyFont="1" applyAlignment="1">
      <alignment horizontal="left" indent="1"/>
    </xf>
    <xf numFmtId="0" fontId="2" fillId="0" borderId="0" xfId="0" applyNumberFormat="1" applyFont="1" applyAlignment="1">
      <alignment horizontal="left" indent="1"/>
    </xf>
    <xf numFmtId="176" fontId="2" fillId="0" borderId="0" xfId="0" applyFont="1" applyAlignment="1">
      <alignment horizontal="left"/>
    </xf>
    <xf numFmtId="176" fontId="7" fillId="0" borderId="0" xfId="1" applyAlignment="1">
      <alignment horizontal="left" indent="1"/>
    </xf>
    <xf numFmtId="176" fontId="2" fillId="0" borderId="0" xfId="0" applyFont="1" applyAlignment="1">
      <alignment horizontal="right"/>
    </xf>
    <xf numFmtId="14" fontId="2" fillId="0" borderId="0" xfId="0" applyNumberFormat="1" applyFont="1" applyAlignment="1">
      <alignment horizontal="left" indent="1"/>
    </xf>
  </cellXfs>
  <cellStyles count="3">
    <cellStyle name="Hyperlink" xfId="1" builtinId="8"/>
    <cellStyle name="Normal" xfId="0" builtinId="0"/>
    <cellStyle name="Normal 2" xfId="2" xr:uid="{00000000-0005-0000-0000-000031000000}"/>
  </cellStyles>
  <dxfs count="0"/>
  <tableStyles count="0" defaultTableStyle="TableStyleMedium9" defaultPivotStyle="PivotStyleLight16"/>
  <colors>
    <mruColors>
      <color rgb="FFEAEAEA"/>
      <color rgb="FFF1F0FE"/>
      <color rgb="FFEAE7FF"/>
      <color rgb="FFE9EEFD"/>
      <color rgb="FFE9E9FD"/>
      <color rgb="FFE0E5FC"/>
      <color rgb="FFD9DFFB"/>
      <color rgb="FFDBD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1524000</xdr:colOff>
      <xdr:row>1</xdr:row>
      <xdr:rowOff>154781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498830" cy="687705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</a:ln>
      </xdr:spPr>
    </xdr:sp>
    <xdr:clientData/>
  </xdr:twoCellAnchor>
  <xdr:twoCellAnchor editAs="absolute">
    <xdr:from>
      <xdr:col>2</xdr:col>
      <xdr:colOff>1549390</xdr:colOff>
      <xdr:row>0</xdr:row>
      <xdr:rowOff>118268</xdr:rowOff>
    </xdr:from>
    <xdr:to>
      <xdr:col>10</xdr:col>
      <xdr:colOff>0</xdr:colOff>
      <xdr:row>1</xdr:row>
      <xdr:rowOff>46550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3634740" y="118110"/>
          <a:ext cx="4642485" cy="46164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altLang="zh-CN" sz="4000" b="0" i="0">
              <a:effectLst/>
              <a:latin typeface="+mn-lt"/>
              <a:ea typeface="+mn-ea"/>
              <a:cs typeface="+mn-cs"/>
            </a:rPr>
            <a:t>Proforma Invoice</a:t>
          </a:r>
          <a:endParaRPr lang="en-US" altLang="zh-CN" sz="4000" b="1" i="0" u="none" strike="noStrike" baseline="0">
            <a:solidFill>
              <a:srgbClr val="3B5E91"/>
            </a:solidFill>
            <a:latin typeface="Trebuchet MS" panose="020B0603020202020204"/>
          </a:endParaRPr>
        </a:p>
      </xdr:txBody>
    </xdr:sp>
    <xdr:clientData/>
  </xdr:twoCellAnchor>
  <xdr:twoCellAnchor editAs="oneCell">
    <xdr:from>
      <xdr:col>12</xdr:col>
      <xdr:colOff>71437</xdr:colOff>
      <xdr:row>21</xdr:row>
      <xdr:rowOff>23814</xdr:rowOff>
    </xdr:from>
    <xdr:to>
      <xdr:col>12</xdr:col>
      <xdr:colOff>1750218</xdr:colOff>
      <xdr:row>21</xdr:row>
      <xdr:rowOff>1357314</xdr:rowOff>
    </xdr:to>
    <xdr:pic>
      <xdr:nvPicPr>
        <xdr:cNvPr id="6" name="Picture 18" descr="A bed with a bed spread&#10;&#10;AI-generated content may be incorrect.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0100945" y="4538345"/>
          <a:ext cx="1678940" cy="13335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12</xdr:col>
      <xdr:colOff>83344</xdr:colOff>
      <xdr:row>22</xdr:row>
      <xdr:rowOff>47624</xdr:rowOff>
    </xdr:from>
    <xdr:to>
      <xdr:col>12</xdr:col>
      <xdr:colOff>1720454</xdr:colOff>
      <xdr:row>22</xdr:row>
      <xdr:rowOff>1357312</xdr:rowOff>
    </xdr:to>
    <xdr:pic>
      <xdr:nvPicPr>
        <xdr:cNvPr id="9" name="Picture 8" descr="A bed with a bed spread and pillows&#10;&#10;AI-generated content may be incorrect.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10113010" y="5952490"/>
          <a:ext cx="1637030" cy="131000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12</xdr:col>
      <xdr:colOff>47625</xdr:colOff>
      <xdr:row>23</xdr:row>
      <xdr:rowOff>107156</xdr:rowOff>
    </xdr:from>
    <xdr:to>
      <xdr:col>12</xdr:col>
      <xdr:colOff>1726406</xdr:colOff>
      <xdr:row>23</xdr:row>
      <xdr:rowOff>1478756</xdr:rowOff>
    </xdr:to>
    <xdr:pic>
      <xdr:nvPicPr>
        <xdr:cNvPr id="11" name="Picture 10" descr="A bed with pillows and a lamp on a rug&#10;&#10;AI-generated content may be incorrect.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10077450" y="7402830"/>
          <a:ext cx="1678305" cy="13716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12</xdr:col>
      <xdr:colOff>35719</xdr:colOff>
      <xdr:row>24</xdr:row>
      <xdr:rowOff>95250</xdr:rowOff>
    </xdr:from>
    <xdr:to>
      <xdr:col>12</xdr:col>
      <xdr:colOff>1749683</xdr:colOff>
      <xdr:row>24</xdr:row>
      <xdr:rowOff>1466850</xdr:rowOff>
    </xdr:to>
    <xdr:pic>
      <xdr:nvPicPr>
        <xdr:cNvPr id="12" name="Picture 11" descr="A bed with a floral comforter&#10;&#10;AI-generated content may be incorrect.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10065385" y="8943975"/>
          <a:ext cx="1713865" cy="13716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12</xdr:col>
      <xdr:colOff>23813</xdr:colOff>
      <xdr:row>25</xdr:row>
      <xdr:rowOff>47624</xdr:rowOff>
    </xdr:from>
    <xdr:to>
      <xdr:col>12</xdr:col>
      <xdr:colOff>1735336</xdr:colOff>
      <xdr:row>25</xdr:row>
      <xdr:rowOff>1416843</xdr:rowOff>
    </xdr:to>
    <xdr:pic>
      <xdr:nvPicPr>
        <xdr:cNvPr id="13" name="Picture 12" descr="A bed with purple walls and plants&#10;&#10;AI-generated content may be incorrect.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0053320" y="10448290"/>
          <a:ext cx="1711325" cy="136969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12</xdr:col>
      <xdr:colOff>11906</xdr:colOff>
      <xdr:row>27</xdr:row>
      <xdr:rowOff>166687</xdr:rowOff>
    </xdr:from>
    <xdr:to>
      <xdr:col>12</xdr:col>
      <xdr:colOff>1714499</xdr:colOff>
      <xdr:row>27</xdr:row>
      <xdr:rowOff>1492024</xdr:rowOff>
    </xdr:to>
    <xdr:pic>
      <xdr:nvPicPr>
        <xdr:cNvPr id="14" name="图片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48485"/>
        <a:stretch>
          <a:fillRect/>
        </a:stretch>
      </xdr:blipFill>
      <xdr:spPr>
        <a:xfrm>
          <a:off x="10025062" y="13858875"/>
          <a:ext cx="1702593" cy="13253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59532</xdr:colOff>
      <xdr:row>26</xdr:row>
      <xdr:rowOff>130968</xdr:rowOff>
    </xdr:from>
    <xdr:to>
      <xdr:col>13</xdr:col>
      <xdr:colOff>52969</xdr:colOff>
      <xdr:row>26</xdr:row>
      <xdr:rowOff>1528615</xdr:rowOff>
    </xdr:to>
    <xdr:pic>
      <xdr:nvPicPr>
        <xdr:cNvPr id="16" name="图片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51948"/>
        <a:stretch>
          <a:fillRect/>
        </a:stretch>
      </xdr:blipFill>
      <xdr:spPr>
        <a:xfrm>
          <a:off x="10072688" y="12072937"/>
          <a:ext cx="1755562" cy="13976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71437</xdr:colOff>
      <xdr:row>28</xdr:row>
      <xdr:rowOff>47625</xdr:rowOff>
    </xdr:from>
    <xdr:to>
      <xdr:col>12</xdr:col>
      <xdr:colOff>1750219</xdr:colOff>
      <xdr:row>28</xdr:row>
      <xdr:rowOff>1509938</xdr:rowOff>
    </xdr:to>
    <xdr:pic>
      <xdr:nvPicPr>
        <xdr:cNvPr id="17" name="Picture 7" descr="A bed with a quilt and pillows&#10;&#10;AI-generated content may be incorrect.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0945" y="15506700"/>
          <a:ext cx="1678940" cy="146177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12</xdr:col>
      <xdr:colOff>23812</xdr:colOff>
      <xdr:row>29</xdr:row>
      <xdr:rowOff>71439</xdr:rowOff>
    </xdr:from>
    <xdr:to>
      <xdr:col>12</xdr:col>
      <xdr:colOff>1735334</xdr:colOff>
      <xdr:row>29</xdr:row>
      <xdr:rowOff>1440657</xdr:rowOff>
    </xdr:to>
    <xdr:pic>
      <xdr:nvPicPr>
        <xdr:cNvPr id="18" name="Picture 17" descr="A pink bedding with white pillows&#10;&#10;AI-generated content may be incorrect.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320" y="17082770"/>
          <a:ext cx="1711325" cy="136906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12</xdr:col>
      <xdr:colOff>23813</xdr:colOff>
      <xdr:row>30</xdr:row>
      <xdr:rowOff>119062</xdr:rowOff>
    </xdr:from>
    <xdr:to>
      <xdr:col>12</xdr:col>
      <xdr:colOff>1720386</xdr:colOff>
      <xdr:row>30</xdr:row>
      <xdr:rowOff>1476375</xdr:rowOff>
    </xdr:to>
    <xdr:pic>
      <xdr:nvPicPr>
        <xdr:cNvPr id="19" name="Picture 18" descr="A bed with a pink heart on it&#10;&#10;AI-generated content may be incorrect.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320" y="18682970"/>
          <a:ext cx="1696720" cy="135763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13</xdr:col>
      <xdr:colOff>115085</xdr:colOff>
      <xdr:row>21</xdr:row>
      <xdr:rowOff>83344</xdr:rowOff>
    </xdr:from>
    <xdr:to>
      <xdr:col>13</xdr:col>
      <xdr:colOff>1635034</xdr:colOff>
      <xdr:row>21</xdr:row>
      <xdr:rowOff>1297781</xdr:rowOff>
    </xdr:to>
    <xdr:pic>
      <xdr:nvPicPr>
        <xdr:cNvPr id="20" name="图片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906885" y="4598035"/>
          <a:ext cx="1519555" cy="1214120"/>
        </a:xfrm>
        <a:prstGeom prst="rect">
          <a:avLst/>
        </a:prstGeom>
      </xdr:spPr>
    </xdr:pic>
    <xdr:clientData/>
  </xdr:twoCellAnchor>
  <xdr:oneCellAnchor>
    <xdr:from>
      <xdr:col>13</xdr:col>
      <xdr:colOff>115085</xdr:colOff>
      <xdr:row>22</xdr:row>
      <xdr:rowOff>83344</xdr:rowOff>
    </xdr:from>
    <xdr:ext cx="1519949" cy="1214437"/>
    <xdr:pic>
      <xdr:nvPicPr>
        <xdr:cNvPr id="21" name="图片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906885" y="5988685"/>
          <a:ext cx="1519555" cy="1214120"/>
        </a:xfrm>
        <a:prstGeom prst="rect">
          <a:avLst/>
        </a:prstGeom>
      </xdr:spPr>
    </xdr:pic>
    <xdr:clientData/>
  </xdr:oneCellAnchor>
  <xdr:oneCellAnchor>
    <xdr:from>
      <xdr:col>13</xdr:col>
      <xdr:colOff>115085</xdr:colOff>
      <xdr:row>23</xdr:row>
      <xdr:rowOff>83344</xdr:rowOff>
    </xdr:from>
    <xdr:ext cx="1519949" cy="1214437"/>
    <xdr:pic>
      <xdr:nvPicPr>
        <xdr:cNvPr id="22" name="图片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906885" y="7379335"/>
          <a:ext cx="1519555" cy="1214120"/>
        </a:xfrm>
        <a:prstGeom prst="rect">
          <a:avLst/>
        </a:prstGeom>
      </xdr:spPr>
    </xdr:pic>
    <xdr:clientData/>
  </xdr:oneCellAnchor>
  <xdr:oneCellAnchor>
    <xdr:from>
      <xdr:col>13</xdr:col>
      <xdr:colOff>115085</xdr:colOff>
      <xdr:row>24</xdr:row>
      <xdr:rowOff>83344</xdr:rowOff>
    </xdr:from>
    <xdr:ext cx="1519949" cy="1214437"/>
    <xdr:pic>
      <xdr:nvPicPr>
        <xdr:cNvPr id="23" name="图片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906885" y="8931910"/>
          <a:ext cx="1519555" cy="1214120"/>
        </a:xfrm>
        <a:prstGeom prst="rect">
          <a:avLst/>
        </a:prstGeom>
      </xdr:spPr>
    </xdr:pic>
    <xdr:clientData/>
  </xdr:oneCellAnchor>
  <xdr:twoCellAnchor editAs="oneCell">
    <xdr:from>
      <xdr:col>13</xdr:col>
      <xdr:colOff>59532</xdr:colOff>
      <xdr:row>28</xdr:row>
      <xdr:rowOff>23812</xdr:rowOff>
    </xdr:from>
    <xdr:to>
      <xdr:col>13</xdr:col>
      <xdr:colOff>1583831</xdr:colOff>
      <xdr:row>28</xdr:row>
      <xdr:rowOff>1476375</xdr:rowOff>
    </xdr:to>
    <xdr:pic>
      <xdr:nvPicPr>
        <xdr:cNvPr id="27" name="图片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34813" y="15466218"/>
          <a:ext cx="1524299" cy="1452563"/>
        </a:xfrm>
        <a:prstGeom prst="rect">
          <a:avLst/>
        </a:prstGeom>
      </xdr:spPr>
    </xdr:pic>
    <xdr:clientData/>
  </xdr:twoCellAnchor>
  <xdr:twoCellAnchor editAs="oneCell">
    <xdr:from>
      <xdr:col>13</xdr:col>
      <xdr:colOff>166688</xdr:colOff>
      <xdr:row>29</xdr:row>
      <xdr:rowOff>35719</xdr:rowOff>
    </xdr:from>
    <xdr:to>
      <xdr:col>13</xdr:col>
      <xdr:colOff>1643362</xdr:colOff>
      <xdr:row>29</xdr:row>
      <xdr:rowOff>1488282</xdr:rowOff>
    </xdr:to>
    <xdr:pic>
      <xdr:nvPicPr>
        <xdr:cNvPr id="28" name="图片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41969" y="17025938"/>
          <a:ext cx="1476674" cy="1452563"/>
        </a:xfrm>
        <a:prstGeom prst="rect">
          <a:avLst/>
        </a:prstGeom>
      </xdr:spPr>
    </xdr:pic>
    <xdr:clientData/>
  </xdr:twoCellAnchor>
  <xdr:twoCellAnchor editAs="oneCell">
    <xdr:from>
      <xdr:col>13</xdr:col>
      <xdr:colOff>71437</xdr:colOff>
      <xdr:row>30</xdr:row>
      <xdr:rowOff>35719</xdr:rowOff>
    </xdr:from>
    <xdr:to>
      <xdr:col>13</xdr:col>
      <xdr:colOff>1583830</xdr:colOff>
      <xdr:row>30</xdr:row>
      <xdr:rowOff>1488282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46718" y="18573750"/>
          <a:ext cx="1512393" cy="1452563"/>
        </a:xfrm>
        <a:prstGeom prst="rect">
          <a:avLst/>
        </a:prstGeom>
      </xdr:spPr>
    </xdr:pic>
    <xdr:clientData/>
  </xdr:twoCellAnchor>
  <xdr:twoCellAnchor editAs="oneCell">
    <xdr:from>
      <xdr:col>13</xdr:col>
      <xdr:colOff>71437</xdr:colOff>
      <xdr:row>26</xdr:row>
      <xdr:rowOff>226219</xdr:rowOff>
    </xdr:from>
    <xdr:to>
      <xdr:col>13</xdr:col>
      <xdr:colOff>1666688</xdr:colOff>
      <xdr:row>26</xdr:row>
      <xdr:rowOff>1476375</xdr:rowOff>
    </xdr:to>
    <xdr:pic>
      <xdr:nvPicPr>
        <xdr:cNvPr id="4" name="图片 1">
          <a:extLst>
            <a:ext uri="{FF2B5EF4-FFF2-40B4-BE49-F238E27FC236}">
              <a16:creationId xmlns:a16="http://schemas.microsoft.com/office/drawing/2014/main" id="{19FD3103-F2B1-4650-B549-3D2E535A0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025312" y="12168188"/>
          <a:ext cx="1595251" cy="1250156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83343</xdr:colOff>
      <xdr:row>27</xdr:row>
      <xdr:rowOff>214313</xdr:rowOff>
    </xdr:from>
    <xdr:to>
      <xdr:col>13</xdr:col>
      <xdr:colOff>1654968</xdr:colOff>
      <xdr:row>27</xdr:row>
      <xdr:rowOff>1445954</xdr:rowOff>
    </xdr:to>
    <xdr:pic>
      <xdr:nvPicPr>
        <xdr:cNvPr id="5" name="图片 1">
          <a:extLst>
            <a:ext uri="{FF2B5EF4-FFF2-40B4-BE49-F238E27FC236}">
              <a16:creationId xmlns:a16="http://schemas.microsoft.com/office/drawing/2014/main" id="{2CEBBA99-4D8C-4719-A405-8015349B7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037218" y="13906501"/>
          <a:ext cx="1571625" cy="1231641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83343</xdr:colOff>
      <xdr:row>25</xdr:row>
      <xdr:rowOff>130970</xdr:rowOff>
    </xdr:from>
    <xdr:to>
      <xdr:col>13</xdr:col>
      <xdr:colOff>1678594</xdr:colOff>
      <xdr:row>25</xdr:row>
      <xdr:rowOff>1381126</xdr:rowOff>
    </xdr:to>
    <xdr:pic>
      <xdr:nvPicPr>
        <xdr:cNvPr id="7" name="图片 1">
          <a:extLst>
            <a:ext uri="{FF2B5EF4-FFF2-40B4-BE49-F238E27FC236}">
              <a16:creationId xmlns:a16="http://schemas.microsoft.com/office/drawing/2014/main" id="{202C98BF-32DA-4BD3-AB72-7E0452377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037218" y="10525126"/>
          <a:ext cx="1595251" cy="12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tel:+966%2012%206611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tabSelected="1" topLeftCell="A13" zoomScale="80" zoomScaleNormal="80" workbookViewId="0">
      <selection activeCell="H42" sqref="H42"/>
    </sheetView>
  </sheetViews>
  <sheetFormatPr defaultColWidth="9" defaultRowHeight="15" x14ac:dyDescent="0.15"/>
  <cols>
    <col min="1" max="1" width="11.875" style="1" customWidth="1"/>
    <col min="2" max="2" width="15.5" style="1" customWidth="1"/>
    <col min="3" max="3" width="28.75" style="1" customWidth="1"/>
    <col min="4" max="9" width="7.25" style="1" customWidth="1"/>
    <col min="10" max="10" width="9" style="1" customWidth="1"/>
    <col min="11" max="11" width="11.375" style="1" customWidth="1"/>
    <col min="12" max="12" width="14" style="1" customWidth="1"/>
    <col min="13" max="13" width="23.125" style="1" customWidth="1"/>
    <col min="14" max="14" width="22.25" style="1" customWidth="1"/>
    <col min="15" max="16384" width="9" style="1"/>
  </cols>
  <sheetData>
    <row r="1" spans="1:12" ht="42" customHeight="1" x14ac:dyDescent="0.15"/>
    <row r="4" spans="1:12" x14ac:dyDescent="0.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54" t="s">
        <v>1</v>
      </c>
      <c r="B5" s="54"/>
      <c r="C5" s="3"/>
      <c r="D5" s="3"/>
      <c r="E5" s="3"/>
      <c r="F5" s="3"/>
      <c r="G5" s="3"/>
      <c r="H5" s="58" t="s">
        <v>2</v>
      </c>
      <c r="I5" s="58"/>
      <c r="J5" s="58"/>
      <c r="K5" s="54"/>
      <c r="L5" s="54"/>
    </row>
    <row r="6" spans="1:12" x14ac:dyDescent="0.2">
      <c r="A6" s="54" t="s">
        <v>3</v>
      </c>
      <c r="B6" s="54"/>
      <c r="C6" s="3"/>
      <c r="D6" s="3"/>
      <c r="E6" s="3"/>
      <c r="F6" s="3"/>
      <c r="G6" s="3"/>
      <c r="H6" s="3"/>
      <c r="I6" s="58" t="s">
        <v>4</v>
      </c>
      <c r="J6" s="58"/>
      <c r="K6" s="59">
        <v>45757</v>
      </c>
      <c r="L6" s="59"/>
    </row>
    <row r="7" spans="1:12" x14ac:dyDescent="0.2">
      <c r="A7" s="54" t="s">
        <v>5</v>
      </c>
      <c r="B7" s="54"/>
      <c r="C7" s="3"/>
      <c r="D7" s="3"/>
      <c r="E7" s="3"/>
      <c r="F7" s="3"/>
      <c r="G7" s="3"/>
      <c r="H7" s="58" t="s">
        <v>6</v>
      </c>
      <c r="I7" s="58"/>
      <c r="J7" s="58"/>
      <c r="K7" s="54" t="s">
        <v>39</v>
      </c>
      <c r="L7" s="54"/>
    </row>
    <row r="8" spans="1:12" x14ac:dyDescent="0.2">
      <c r="A8" s="54" t="s">
        <v>7</v>
      </c>
      <c r="B8" s="54"/>
      <c r="C8" s="3"/>
      <c r="D8" s="3"/>
      <c r="E8" s="3"/>
      <c r="F8" s="3"/>
      <c r="G8" s="3"/>
      <c r="H8" s="3"/>
      <c r="I8" s="53"/>
      <c r="J8" s="53"/>
      <c r="K8" s="4"/>
      <c r="L8" s="4"/>
    </row>
    <row r="9" spans="1:12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x14ac:dyDescent="0.2">
      <c r="A10" s="6" t="s">
        <v>8</v>
      </c>
      <c r="B10" s="56" t="s">
        <v>39</v>
      </c>
      <c r="C10" s="56"/>
      <c r="D10" s="56"/>
      <c r="E10" s="5"/>
      <c r="F10" s="5"/>
      <c r="G10" s="5"/>
      <c r="H10" s="5"/>
      <c r="I10" s="5"/>
      <c r="J10" s="25" t="s">
        <v>9</v>
      </c>
      <c r="K10" s="54" t="s">
        <v>39</v>
      </c>
      <c r="L10" s="54"/>
    </row>
    <row r="11" spans="1:12" x14ac:dyDescent="0.2">
      <c r="A11" s="7"/>
      <c r="B11" s="56"/>
      <c r="C11" s="56"/>
      <c r="D11" s="56"/>
      <c r="E11" s="56"/>
      <c r="F11" s="56"/>
      <c r="G11" s="56"/>
      <c r="H11" s="56"/>
      <c r="I11" s="56"/>
      <c r="J11" s="5"/>
      <c r="K11" s="54" t="s">
        <v>41</v>
      </c>
      <c r="L11" s="54"/>
    </row>
    <row r="12" spans="1:12" x14ac:dyDescent="0.2">
      <c r="A12" s="5" t="s">
        <v>10</v>
      </c>
      <c r="B12" s="5"/>
      <c r="C12" s="5"/>
      <c r="D12" s="5"/>
      <c r="E12" s="5"/>
      <c r="F12" s="5"/>
      <c r="G12" s="5"/>
      <c r="H12" s="5"/>
      <c r="I12" s="5"/>
      <c r="J12" s="5"/>
      <c r="K12" s="54" t="s">
        <v>42</v>
      </c>
      <c r="L12" s="54"/>
    </row>
    <row r="13" spans="1:12" x14ac:dyDescent="0.2">
      <c r="A13" s="5" t="s">
        <v>11</v>
      </c>
      <c r="B13" s="5"/>
      <c r="C13" s="5"/>
      <c r="D13" s="5"/>
      <c r="E13" s="5"/>
      <c r="F13" s="5"/>
      <c r="G13" s="5"/>
      <c r="H13" s="5"/>
      <c r="I13" s="5"/>
      <c r="J13" s="5"/>
      <c r="K13" s="55" t="s">
        <v>56</v>
      </c>
      <c r="L13" s="55"/>
    </row>
    <row r="14" spans="1:12" x14ac:dyDescent="0.2">
      <c r="A14" s="5"/>
      <c r="B14" s="56"/>
      <c r="C14" s="56"/>
      <c r="D14" s="56"/>
      <c r="E14" s="56"/>
      <c r="F14" s="56"/>
      <c r="G14" s="56"/>
      <c r="H14" s="56"/>
      <c r="I14" s="56"/>
      <c r="J14" s="5"/>
      <c r="K14" s="54" t="s">
        <v>40</v>
      </c>
      <c r="L14" s="54"/>
    </row>
    <row r="15" spans="1:12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57" t="s">
        <v>57</v>
      </c>
      <c r="L15" s="54"/>
    </row>
    <row r="16" spans="1:12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26"/>
      <c r="L16" s="3"/>
    </row>
    <row r="17" spans="1:18" ht="25.5" x14ac:dyDescent="0.15">
      <c r="A17" s="9" t="s">
        <v>12</v>
      </c>
      <c r="B17" s="10" t="s">
        <v>13</v>
      </c>
      <c r="C17" s="10" t="s">
        <v>14</v>
      </c>
      <c r="D17" s="44" t="s">
        <v>15</v>
      </c>
      <c r="E17" s="45"/>
      <c r="F17" s="45"/>
      <c r="G17" s="45"/>
      <c r="H17" s="45"/>
      <c r="I17" s="45"/>
      <c r="J17" s="46"/>
      <c r="K17" s="47" t="s">
        <v>16</v>
      </c>
      <c r="L17" s="48"/>
    </row>
    <row r="18" spans="1:18" x14ac:dyDescent="0.2">
      <c r="A18" s="11"/>
      <c r="B18" s="11" t="s">
        <v>17</v>
      </c>
      <c r="C18" s="12" t="s">
        <v>18</v>
      </c>
      <c r="D18" s="49" t="s">
        <v>43</v>
      </c>
      <c r="E18" s="50"/>
      <c r="F18" s="50"/>
      <c r="G18" s="50"/>
      <c r="H18" s="50"/>
      <c r="I18" s="50"/>
      <c r="J18" s="51"/>
      <c r="K18" s="49" t="s">
        <v>19</v>
      </c>
      <c r="L18" s="51"/>
    </row>
    <row r="19" spans="1:18" x14ac:dyDescent="0.2">
      <c r="A19" s="52"/>
      <c r="B19" s="52"/>
      <c r="C19" s="52"/>
      <c r="D19" s="52"/>
      <c r="E19" s="52"/>
      <c r="F19" s="52"/>
      <c r="G19" s="52"/>
      <c r="H19" s="52"/>
      <c r="I19" s="53"/>
      <c r="J19" s="53"/>
      <c r="K19" s="53"/>
      <c r="L19" s="53"/>
    </row>
    <row r="20" spans="1:18" ht="18" customHeight="1" x14ac:dyDescent="0.15">
      <c r="A20" s="13" t="s">
        <v>20</v>
      </c>
      <c r="B20" s="14" t="s">
        <v>21</v>
      </c>
      <c r="C20" s="15" t="s">
        <v>22</v>
      </c>
      <c r="D20" s="41" t="s">
        <v>23</v>
      </c>
      <c r="E20" s="42"/>
      <c r="F20" s="42"/>
      <c r="G20" s="42"/>
      <c r="H20" s="42"/>
      <c r="I20" s="42"/>
      <c r="J20" s="43"/>
      <c r="K20" s="27" t="s">
        <v>24</v>
      </c>
      <c r="L20" s="28" t="s">
        <v>25</v>
      </c>
    </row>
    <row r="21" spans="1:18" x14ac:dyDescent="0.2">
      <c r="A21" s="16"/>
      <c r="B21" s="17"/>
      <c r="C21" s="18"/>
      <c r="D21" s="19"/>
      <c r="E21" s="20"/>
      <c r="F21" s="20"/>
      <c r="G21" s="20"/>
      <c r="H21" s="20"/>
      <c r="I21" s="20"/>
      <c r="J21" s="29"/>
      <c r="K21" s="30"/>
      <c r="L21" s="31"/>
      <c r="M21" s="32" t="s">
        <v>26</v>
      </c>
      <c r="N21" s="32" t="s">
        <v>27</v>
      </c>
    </row>
    <row r="22" spans="1:18" ht="109.5" customHeight="1" x14ac:dyDescent="0.15">
      <c r="A22" s="21">
        <v>650</v>
      </c>
      <c r="B22" s="22" t="s">
        <v>47</v>
      </c>
      <c r="C22" s="23" t="s">
        <v>28</v>
      </c>
      <c r="D22" s="40" t="s">
        <v>29</v>
      </c>
      <c r="E22" s="40"/>
      <c r="F22" s="40"/>
      <c r="G22" s="40"/>
      <c r="H22" s="40"/>
      <c r="I22" s="40"/>
      <c r="J22" s="40"/>
      <c r="K22" s="33">
        <v>27.5</v>
      </c>
      <c r="L22" s="34">
        <f t="shared" ref="L22:L31" si="0">A22*K22</f>
        <v>17875</v>
      </c>
      <c r="M22" s="35"/>
      <c r="N22" s="36"/>
    </row>
    <row r="23" spans="1:18" ht="109.5" customHeight="1" x14ac:dyDescent="0.15">
      <c r="A23" s="21">
        <v>650</v>
      </c>
      <c r="B23" s="22" t="s">
        <v>48</v>
      </c>
      <c r="C23" s="23" t="s">
        <v>28</v>
      </c>
      <c r="D23" s="40" t="s">
        <v>30</v>
      </c>
      <c r="E23" s="40"/>
      <c r="F23" s="40"/>
      <c r="G23" s="40"/>
      <c r="H23" s="40"/>
      <c r="I23" s="40"/>
      <c r="J23" s="40"/>
      <c r="K23" s="33">
        <v>27.5</v>
      </c>
      <c r="L23" s="34">
        <f t="shared" si="0"/>
        <v>17875</v>
      </c>
      <c r="M23" s="35"/>
      <c r="N23" s="36"/>
    </row>
    <row r="24" spans="1:18" ht="122.25" customHeight="1" x14ac:dyDescent="0.15">
      <c r="A24" s="21">
        <v>650</v>
      </c>
      <c r="B24" s="22" t="s">
        <v>49</v>
      </c>
      <c r="C24" s="23" t="s">
        <v>28</v>
      </c>
      <c r="D24" s="40" t="s">
        <v>31</v>
      </c>
      <c r="E24" s="40"/>
      <c r="F24" s="40"/>
      <c r="G24" s="40"/>
      <c r="H24" s="40"/>
      <c r="I24" s="40"/>
      <c r="J24" s="40"/>
      <c r="K24" s="33">
        <v>27.5</v>
      </c>
      <c r="L24" s="34">
        <f t="shared" si="0"/>
        <v>17875</v>
      </c>
      <c r="M24" s="35"/>
      <c r="N24" s="36"/>
      <c r="R24" s="1" t="s">
        <v>32</v>
      </c>
    </row>
    <row r="25" spans="1:18" ht="122.25" customHeight="1" x14ac:dyDescent="0.15">
      <c r="A25" s="21">
        <v>650</v>
      </c>
      <c r="B25" s="22" t="s">
        <v>50</v>
      </c>
      <c r="C25" s="23" t="s">
        <v>28</v>
      </c>
      <c r="D25" s="40" t="s">
        <v>33</v>
      </c>
      <c r="E25" s="40"/>
      <c r="F25" s="40"/>
      <c r="G25" s="40"/>
      <c r="H25" s="40"/>
      <c r="I25" s="40"/>
      <c r="J25" s="40"/>
      <c r="K25" s="33">
        <v>18.5</v>
      </c>
      <c r="L25" s="34">
        <f t="shared" si="0"/>
        <v>12025</v>
      </c>
      <c r="M25" s="35"/>
      <c r="N25" s="36"/>
    </row>
    <row r="26" spans="1:18" ht="122.25" customHeight="1" x14ac:dyDescent="0.15">
      <c r="A26" s="21">
        <v>650</v>
      </c>
      <c r="B26" s="22" t="s">
        <v>51</v>
      </c>
      <c r="C26" s="23" t="s">
        <v>28</v>
      </c>
      <c r="D26" s="40" t="s">
        <v>34</v>
      </c>
      <c r="E26" s="40"/>
      <c r="F26" s="40"/>
      <c r="G26" s="40"/>
      <c r="H26" s="40"/>
      <c r="I26" s="40"/>
      <c r="J26" s="40"/>
      <c r="K26" s="33">
        <v>31.5</v>
      </c>
      <c r="L26" s="34">
        <f t="shared" si="0"/>
        <v>20475</v>
      </c>
      <c r="M26" s="35"/>
      <c r="N26" s="36"/>
    </row>
    <row r="27" spans="1:18" ht="138" customHeight="1" x14ac:dyDescent="0.15">
      <c r="A27" s="21">
        <v>650</v>
      </c>
      <c r="B27" s="22" t="s">
        <v>52</v>
      </c>
      <c r="C27" s="23" t="s">
        <v>28</v>
      </c>
      <c r="D27" s="40" t="s">
        <v>46</v>
      </c>
      <c r="E27" s="40"/>
      <c r="F27" s="40"/>
      <c r="G27" s="40"/>
      <c r="H27" s="40"/>
      <c r="I27" s="40"/>
      <c r="J27" s="40"/>
      <c r="K27" s="33">
        <v>40</v>
      </c>
      <c r="L27" s="34">
        <f t="shared" si="0"/>
        <v>26000</v>
      </c>
      <c r="M27" s="35"/>
      <c r="N27" s="36"/>
    </row>
    <row r="28" spans="1:18" ht="138" customHeight="1" x14ac:dyDescent="0.15">
      <c r="A28" s="21">
        <v>650</v>
      </c>
      <c r="B28" s="22" t="s">
        <v>53</v>
      </c>
      <c r="C28" s="23" t="s">
        <v>28</v>
      </c>
      <c r="D28" s="40" t="s">
        <v>35</v>
      </c>
      <c r="E28" s="40"/>
      <c r="F28" s="40"/>
      <c r="G28" s="40"/>
      <c r="H28" s="40"/>
      <c r="I28" s="40"/>
      <c r="J28" s="40"/>
      <c r="K28" s="33">
        <v>40</v>
      </c>
      <c r="L28" s="34">
        <f t="shared" si="0"/>
        <v>26000</v>
      </c>
      <c r="M28" s="35"/>
      <c r="N28" s="36"/>
    </row>
    <row r="29" spans="1:18" ht="122.25" customHeight="1" x14ac:dyDescent="0.15">
      <c r="A29" s="21">
        <v>860</v>
      </c>
      <c r="B29" s="22" t="s">
        <v>54</v>
      </c>
      <c r="C29" s="23" t="s">
        <v>36</v>
      </c>
      <c r="D29" s="40" t="s">
        <v>37</v>
      </c>
      <c r="E29" s="40"/>
      <c r="F29" s="40"/>
      <c r="G29" s="40"/>
      <c r="H29" s="40"/>
      <c r="I29" s="40"/>
      <c r="J29" s="40"/>
      <c r="K29" s="33">
        <v>18.5</v>
      </c>
      <c r="L29" s="34">
        <f t="shared" si="0"/>
        <v>15910</v>
      </c>
      <c r="M29" s="35"/>
      <c r="N29" s="36"/>
    </row>
    <row r="30" spans="1:18" ht="122.25" customHeight="1" x14ac:dyDescent="0.15">
      <c r="A30" s="21">
        <v>860</v>
      </c>
      <c r="B30" s="22" t="s">
        <v>55</v>
      </c>
      <c r="C30" s="23" t="s">
        <v>36</v>
      </c>
      <c r="D30" s="40" t="s">
        <v>38</v>
      </c>
      <c r="E30" s="40"/>
      <c r="F30" s="40"/>
      <c r="G30" s="40"/>
      <c r="H30" s="40"/>
      <c r="I30" s="40"/>
      <c r="J30" s="40"/>
      <c r="K30" s="33">
        <v>15</v>
      </c>
      <c r="L30" s="34">
        <f t="shared" si="0"/>
        <v>12900</v>
      </c>
      <c r="M30" s="35"/>
      <c r="N30" s="36"/>
    </row>
    <row r="31" spans="1:18" ht="122.25" customHeight="1" x14ac:dyDescent="0.15">
      <c r="A31" s="21">
        <v>860</v>
      </c>
      <c r="B31" s="22" t="s">
        <v>58</v>
      </c>
      <c r="C31" s="23" t="s">
        <v>36</v>
      </c>
      <c r="D31" s="40" t="s">
        <v>45</v>
      </c>
      <c r="E31" s="40"/>
      <c r="F31" s="40"/>
      <c r="G31" s="40"/>
      <c r="H31" s="40"/>
      <c r="I31" s="40"/>
      <c r="J31" s="40"/>
      <c r="K31" s="33">
        <v>16</v>
      </c>
      <c r="L31" s="34">
        <f t="shared" si="0"/>
        <v>13760</v>
      </c>
      <c r="M31" s="35"/>
      <c r="N31" s="36"/>
    </row>
    <row r="32" spans="1:18" x14ac:dyDescent="0.15">
      <c r="A32" s="24">
        <f>SUM(A22:A31)</f>
        <v>7130</v>
      </c>
      <c r="L32" s="37">
        <f>SUM(L22:L31)</f>
        <v>180695</v>
      </c>
    </row>
    <row r="34" spans="11:12" x14ac:dyDescent="0.15">
      <c r="K34" s="38" t="s">
        <v>44</v>
      </c>
      <c r="L34" s="39">
        <f>L32*0.2</f>
        <v>36139</v>
      </c>
    </row>
  </sheetData>
  <mergeCells count="37">
    <mergeCell ref="A5:B5"/>
    <mergeCell ref="H5:J5"/>
    <mergeCell ref="K5:L5"/>
    <mergeCell ref="A6:B6"/>
    <mergeCell ref="I6:J6"/>
    <mergeCell ref="K6:L6"/>
    <mergeCell ref="A7:B7"/>
    <mergeCell ref="H7:J7"/>
    <mergeCell ref="K7:L7"/>
    <mergeCell ref="A8:B8"/>
    <mergeCell ref="I8:J8"/>
    <mergeCell ref="A9:L9"/>
    <mergeCell ref="B10:D10"/>
    <mergeCell ref="K10:L10"/>
    <mergeCell ref="B11:I11"/>
    <mergeCell ref="K11:L11"/>
    <mergeCell ref="K12:L12"/>
    <mergeCell ref="K13:L13"/>
    <mergeCell ref="B14:I14"/>
    <mergeCell ref="K14:L14"/>
    <mergeCell ref="K15:L15"/>
    <mergeCell ref="D17:J17"/>
    <mergeCell ref="K17:L17"/>
    <mergeCell ref="D18:J18"/>
    <mergeCell ref="K18:L18"/>
    <mergeCell ref="A19:L19"/>
    <mergeCell ref="D20:J20"/>
    <mergeCell ref="D22:J22"/>
    <mergeCell ref="D23:J23"/>
    <mergeCell ref="D24:J24"/>
    <mergeCell ref="D25:J25"/>
    <mergeCell ref="D31:J31"/>
    <mergeCell ref="D26:J26"/>
    <mergeCell ref="D27:J27"/>
    <mergeCell ref="D28:J28"/>
    <mergeCell ref="D29:J29"/>
    <mergeCell ref="D30:J30"/>
  </mergeCells>
  <phoneticPr fontId="9" type="noConversion"/>
  <hyperlinks>
    <hyperlink ref="K15" r:id="rId1" xr:uid="{00000000-0004-0000-0000-000000000000}"/>
  </hyperlinks>
  <pageMargins left="0.7" right="0.7" top="0.75" bottom="0.75" header="0.3" footer="0.3"/>
  <pageSetup paperSize="9" scale="43" orientation="portrait" horizontalDpi="2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周雨萍</cp:lastModifiedBy>
  <dcterms:created xsi:type="dcterms:W3CDTF">2006-09-13T11:21:00Z</dcterms:created>
  <dcterms:modified xsi:type="dcterms:W3CDTF">2025-06-30T08:58:06Z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71BFF8E244C348618FDDB8DBB8C528F4_12</vt:lpwstr>
  </property>
  <property fmtid="{D5CDD505-2E9C-101B-9397-08002B2CF9AE}" pid="3" name="KSOProductBuildVer">
    <vt:lpwstr>2052-12.1.0.20305</vt:lpwstr>
  </property>
</Properties>
</file>