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<sst xmlns="http://schemas.openxmlformats.org/spreadsheetml/2006/main" count="43" uniqueCount="43">
  <si>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</si>
  <si>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</si>
  <si>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</si>
  <si>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07/21/2025</t>
  </si>
  <si>
    <t>End Date:</t>
  </si>
  <si>
    <t>Report Run Date:</t>
  </si>
  <si>
    <t>07/22/2025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</si>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</sst>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290830</v>
      </c>
      <c r="C5" s="11">
        <f>=ROUNDDOWN(26.0759243983789,0)</f>
      </c>
      <c r="D5" s="11">
        <v>136110</v>
      </c>
      <c r="E5" s="12">
        <v>0.9655</v>
      </c>
      <c r="F5" s="11"/>
      <c r="G5" s="11">
        <f>=ROUNDDOWN({0},0)</f>
      </c>
      <c r="H5" s="11"/>
      <c r="I5" s="12">
        <v>1</v>
      </c>
      <c r="J5" s="11">
        <v>463</v>
      </c>
      <c r="K5" s="13">
        <v>30844.89</v>
      </c>
      <c r="L5" s="11">
        <v>1774</v>
      </c>
      <c r="M5" s="14">
        <v>17.39</v>
      </c>
      <c r="N5" s="11">
        <v>1129</v>
      </c>
      <c r="O5" s="13">
        <v>58125.41</v>
      </c>
      <c r="P5" s="11">
        <v>1549</v>
      </c>
      <c r="Q5" s="14">
        <v>37.52</v>
      </c>
      <c r="R5" s="12">
        <v>-0.5899</v>
      </c>
      <c r="S5" s="12">
        <v>-0.4693</v>
      </c>
      <c r="T5" s="12">
        <v>0.1453</v>
      </c>
      <c r="U5" s="12">
        <v>-0.5365</v>
      </c>
      <c r="V5" s="11">
        <v>463</v>
      </c>
      <c r="W5" s="13">
        <v>30844.89</v>
      </c>
      <c r="X5" s="11">
        <v>1703</v>
      </c>
      <c r="Y5" s="11">
        <v>1129</v>
      </c>
      <c r="Z5" s="13">
        <v>58125.41</v>
      </c>
      <c r="AA5" s="11">
        <v>1494</v>
      </c>
      <c r="AB5" s="12">
        <v>-0.5899</v>
      </c>
      <c r="AC5" s="12">
        <v>-0.4693</v>
      </c>
    </row>
    <row r="6">
      <c r="A6" s="10" t="s">
        <v>32</v>
      </c>
      <c r="B6" s="11">
        <v>8859</v>
      </c>
      <c r="C6" s="11">
        <f>=ROUNDDOWN(13.192851824274,0)</f>
      </c>
      <c r="D6" s="11">
        <v>4909</v>
      </c>
      <c r="E6" s="12">
        <v>0.8889</v>
      </c>
      <c r="F6" s="11"/>
      <c r="G6" s="11">
        <f>=ROUNDDOWN({0},0)</f>
      </c>
      <c r="H6" s="11"/>
      <c r="I6" s="12"/>
      <c r="J6" s="11">
        <v>97</v>
      </c>
      <c r="K6" s="13">
        <v>5234.22</v>
      </c>
      <c r="L6" s="11">
        <v>122</v>
      </c>
      <c r="M6" s="14">
        <v>42.9</v>
      </c>
      <c r="N6" s="11">
        <v>131</v>
      </c>
      <c r="O6" s="13">
        <v>6255.4</v>
      </c>
      <c r="P6" s="11">
        <v>155</v>
      </c>
      <c r="Q6" s="14">
        <v>40.36</v>
      </c>
      <c r="R6" s="12">
        <v>-0.2595</v>
      </c>
      <c r="S6" s="12">
        <v>-0.1632</v>
      </c>
      <c r="T6" s="12">
        <v>-0.2129</v>
      </c>
      <c r="U6" s="12">
        <v>0.0629</v>
      </c>
      <c r="V6" s="11">
        <v>97</v>
      </c>
      <c r="W6" s="13">
        <v>5234.22</v>
      </c>
      <c r="X6" s="11">
        <v>121</v>
      </c>
      <c r="Y6" s="11">
        <v>131</v>
      </c>
      <c r="Z6" s="13">
        <v>6255.4</v>
      </c>
      <c r="AA6" s="11">
        <v>153</v>
      </c>
      <c r="AB6" s="12">
        <v>-0.2595</v>
      </c>
      <c r="AC6" s="12">
        <v>-0.1632</v>
      </c>
    </row>
    <row r="7">
      <c r="A7" s="10" t="s">
        <v>33</v>
      </c>
      <c r="B7" s="11">
        <v>40584</v>
      </c>
      <c r="C7" s="11">
        <f>=ROUNDDOWN(17.9877670419289,0)</f>
      </c>
      <c r="D7" s="11">
        <v>74070</v>
      </c>
      <c r="E7" s="12">
        <v>0.9322</v>
      </c>
      <c r="F7" s="11"/>
      <c r="G7" s="11">
        <f>=ROUNDDOWN({0},0)</f>
      </c>
      <c r="H7" s="11"/>
      <c r="I7" s="12"/>
      <c r="J7" s="11">
        <v>110</v>
      </c>
      <c r="K7" s="13">
        <v>3341.75</v>
      </c>
      <c r="L7" s="11">
        <v>194</v>
      </c>
      <c r="M7" s="14">
        <v>17.23</v>
      </c>
      <c r="N7" s="11">
        <v>188</v>
      </c>
      <c r="O7" s="13">
        <v>5470.15</v>
      </c>
      <c r="P7" s="11">
        <v>223</v>
      </c>
      <c r="Q7" s="14">
        <v>24.53</v>
      </c>
      <c r="R7" s="12">
        <v>-0.4149</v>
      </c>
      <c r="S7" s="12">
        <v>-0.3891</v>
      </c>
      <c r="T7" s="12">
        <v>-0.13</v>
      </c>
      <c r="U7" s="12">
        <v>-0.2976</v>
      </c>
      <c r="V7" s="11">
        <v>110</v>
      </c>
      <c r="W7" s="13">
        <v>3341.75</v>
      </c>
      <c r="X7" s="11">
        <v>188</v>
      </c>
      <c r="Y7" s="11">
        <v>188</v>
      </c>
      <c r="Z7" s="13">
        <v>5470.15</v>
      </c>
      <c r="AA7" s="11">
        <v>218</v>
      </c>
      <c r="AB7" s="12">
        <v>-0.4149</v>
      </c>
      <c r="AC7" s="12">
        <v>-0.3891</v>
      </c>
    </row>
    <row r="8">
      <c r="A8" s="10" t="s">
        <v>34</v>
      </c>
      <c r="B8" s="11">
        <v>132980</v>
      </c>
      <c r="C8" s="11">
        <f>=ROUNDDOWN(29.6406918687589,0)</f>
      </c>
      <c r="D8" s="11">
        <v>147204</v>
      </c>
      <c r="E8" s="12">
        <v>0.9907</v>
      </c>
      <c r="F8" s="11"/>
      <c r="G8" s="11">
        <f>=ROUNDDOWN({0},0)</f>
      </c>
      <c r="H8" s="11"/>
      <c r="I8" s="12"/>
      <c r="J8" s="11">
        <v>241</v>
      </c>
      <c r="K8" s="13">
        <v>4572.48</v>
      </c>
      <c r="L8" s="11">
        <v>324</v>
      </c>
      <c r="M8" s="14">
        <v>14.11</v>
      </c>
      <c r="N8" s="11">
        <v>129</v>
      </c>
      <c r="O8" s="13">
        <v>2539.83</v>
      </c>
      <c r="P8" s="11">
        <v>235</v>
      </c>
      <c r="Q8" s="14">
        <v>10.81</v>
      </c>
      <c r="R8" s="12">
        <v>0.8682</v>
      </c>
      <c r="S8" s="12">
        <v>0.8003</v>
      </c>
      <c r="T8" s="12">
        <v>0.3787</v>
      </c>
      <c r="U8" s="12">
        <v>0.3053</v>
      </c>
      <c r="V8" s="11">
        <v>241</v>
      </c>
      <c r="W8" s="13">
        <v>4572.48</v>
      </c>
      <c r="X8" s="11">
        <v>321</v>
      </c>
      <c r="Y8" s="11">
        <v>129</v>
      </c>
      <c r="Z8" s="13">
        <v>2539.83</v>
      </c>
      <c r="AA8" s="11">
        <v>226</v>
      </c>
      <c r="AB8" s="12">
        <v>0.8682</v>
      </c>
      <c r="AC8" s="12">
        <v>0.8003</v>
      </c>
    </row>
    <row r="9">
      <c r="A9" s="10" t="s">
        <v>35</v>
      </c>
      <c r="B9" s="11">
        <v>98731</v>
      </c>
      <c r="C9" s="11">
        <f>=ROUNDDOWN(39.6144123901617,0)</f>
      </c>
      <c r="D9" s="11">
        <v>87376</v>
      </c>
      <c r="E9" s="12">
        <v>0.9781</v>
      </c>
      <c r="F9" s="11"/>
      <c r="G9" s="11">
        <f>=ROUNDDOWN({0},0)</f>
      </c>
      <c r="H9" s="11"/>
      <c r="I9" s="12"/>
      <c r="J9" s="11">
        <v>131</v>
      </c>
      <c r="K9" s="13">
        <v>4387.16</v>
      </c>
      <c r="L9" s="11">
        <v>1022</v>
      </c>
      <c r="M9" s="14">
        <v>4.29</v>
      </c>
      <c r="N9" s="11">
        <v>195</v>
      </c>
      <c r="O9" s="13">
        <v>5734.69</v>
      </c>
      <c r="P9" s="11">
        <v>1050</v>
      </c>
      <c r="Q9" s="14">
        <v>5.46</v>
      </c>
      <c r="R9" s="12">
        <v>-0.3282</v>
      </c>
      <c r="S9" s="12">
        <v>-0.235</v>
      </c>
      <c r="T9" s="12">
        <v>-0.0267</v>
      </c>
      <c r="U9" s="12">
        <v>-0.2143</v>
      </c>
      <c r="V9" s="11">
        <v>131</v>
      </c>
      <c r="W9" s="13">
        <v>4387.16</v>
      </c>
      <c r="X9" s="11">
        <v>826</v>
      </c>
      <c r="Y9" s="11">
        <v>195</v>
      </c>
      <c r="Z9" s="13">
        <v>5734.69</v>
      </c>
      <c r="AA9" s="11">
        <v>880</v>
      </c>
      <c r="AB9" s="12">
        <v>-0.3282</v>
      </c>
      <c r="AC9" s="12">
        <v>-0.235</v>
      </c>
    </row>
    <row r="10">
      <c r="A10" s="10" t="s">
        <v>36</v>
      </c>
      <c r="B10" s="11">
        <v>53404</v>
      </c>
      <c r="C10" s="11">
        <f>=ROUNDDOWN(20.2479620853081,0)</f>
      </c>
      <c r="D10" s="11">
        <v>27976</v>
      </c>
      <c r="E10" s="12">
        <v>0.9636</v>
      </c>
      <c r="F10" s="11"/>
      <c r="G10" s="11">
        <f>=ROUNDDOWN({0},0)</f>
      </c>
      <c r="H10" s="11">
        <v>6629</v>
      </c>
      <c r="I10" s="12">
        <v>0.8966</v>
      </c>
      <c r="J10" s="11">
        <v>458</v>
      </c>
      <c r="K10" s="13">
        <v>71533.97</v>
      </c>
      <c r="L10" s="11">
        <v>455</v>
      </c>
      <c r="M10" s="14">
        <v>157.22</v>
      </c>
      <c r="N10" s="11">
        <v>569</v>
      </c>
      <c r="O10" s="13">
        <v>97041.76</v>
      </c>
      <c r="P10" s="11">
        <v>609</v>
      </c>
      <c r="Q10" s="14">
        <v>159.35</v>
      </c>
      <c r="R10" s="12">
        <v>-0.1951</v>
      </c>
      <c r="S10" s="12">
        <v>-0.2629</v>
      </c>
      <c r="T10" s="12">
        <v>-0.2529</v>
      </c>
      <c r="U10" s="12">
        <v>-0.0134</v>
      </c>
      <c r="V10" s="11">
        <v>458</v>
      </c>
      <c r="W10" s="13">
        <v>71533.97</v>
      </c>
      <c r="X10" s="11">
        <v>440</v>
      </c>
      <c r="Y10" s="11">
        <v>569</v>
      </c>
      <c r="Z10" s="13">
        <v>97041.76</v>
      </c>
      <c r="AA10" s="11">
        <v>600</v>
      </c>
      <c r="AB10" s="12">
        <v>-0.1951</v>
      </c>
      <c r="AC10" s="12">
        <v>-0.2629</v>
      </c>
    </row>
    <row r="11">
      <c r="A11" s="10" t="s">
        <v>37</v>
      </c>
      <c r="B11" s="11">
        <v>2547</v>
      </c>
      <c r="C11" s="11">
        <f>=ROUNDDOWN(12.2158273381295,0)</f>
      </c>
      <c r="D11" s="11">
        <v>3955</v>
      </c>
      <c r="E11" s="12">
        <v>0.9091</v>
      </c>
      <c r="F11" s="11"/>
      <c r="G11" s="11">
        <f>=ROUNDDOWN({0},0)</f>
      </c>
      <c r="H11" s="11"/>
      <c r="I11" s="12"/>
      <c r="J11" s="11">
        <v>32</v>
      </c>
      <c r="K11" s="13">
        <v>2267.84</v>
      </c>
      <c r="L11" s="11">
        <v>82</v>
      </c>
      <c r="M11" s="14">
        <v>27.66</v>
      </c>
      <c r="N11" s="11">
        <v>40</v>
      </c>
      <c r="O11" s="13">
        <v>2874.47</v>
      </c>
      <c r="P11" s="11">
        <v>134</v>
      </c>
      <c r="Q11" s="14">
        <v>21.45</v>
      </c>
      <c r="R11" s="12">
        <v>-0.2</v>
      </c>
      <c r="S11" s="12">
        <v>-0.211</v>
      </c>
      <c r="T11" s="12">
        <v>-0.3881</v>
      </c>
      <c r="U11" s="12">
        <v>0.2895</v>
      </c>
      <c r="V11" s="11">
        <v>32</v>
      </c>
      <c r="W11" s="13">
        <v>2267.84</v>
      </c>
      <c r="X11" s="11">
        <v>82</v>
      </c>
      <c r="Y11" s="11">
        <v>40</v>
      </c>
      <c r="Z11" s="13">
        <v>2874.47</v>
      </c>
      <c r="AA11" s="11">
        <v>125</v>
      </c>
      <c r="AB11" s="12">
        <v>-0.2</v>
      </c>
      <c r="AC11" s="12">
        <v>-0.211</v>
      </c>
    </row>
    <row r="12">
      <c r="A12" s="10" t="s">
        <v>38</v>
      </c>
      <c r="B12" s="11">
        <v>2062</v>
      </c>
      <c r="C12" s="11">
        <f>=ROUNDDOWN(24.1451990632318,0)</f>
      </c>
      <c r="D12" s="11">
        <v>1200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11.67</v>
      </c>
      <c r="L12" s="11">
        <v>65</v>
      </c>
      <c r="M12" s="14">
        <v>0.18</v>
      </c>
      <c r="N12" s="11">
        <v>9</v>
      </c>
      <c r="O12" s="13">
        <v>236.52</v>
      </c>
      <c r="P12" s="11">
        <v>77</v>
      </c>
      <c r="Q12" s="14">
        <v>3.07</v>
      </c>
      <c r="R12" s="12">
        <v>-0.8889</v>
      </c>
      <c r="S12" s="12">
        <v>-0.9507</v>
      </c>
      <c r="T12" s="12">
        <v>-0.1558</v>
      </c>
      <c r="U12" s="12">
        <v>-0.9414</v>
      </c>
      <c r="V12" s="11">
        <v>1</v>
      </c>
      <c r="W12" s="13">
        <v>11.67</v>
      </c>
      <c r="X12" s="11">
        <v>65</v>
      </c>
      <c r="Y12" s="11">
        <v>9</v>
      </c>
      <c r="Z12" s="13">
        <v>236.52</v>
      </c>
      <c r="AA12" s="11">
        <v>77</v>
      </c>
      <c r="AB12" s="12">
        <v>-0.8889</v>
      </c>
      <c r="AC12" s="12">
        <v>-0.9507</v>
      </c>
    </row>
    <row r="13">
      <c r="A13" s="10" t="s">
        <v>39</v>
      </c>
      <c r="B13" s="11">
        <v>1286</v>
      </c>
      <c r="C13" s="11">
        <f>=ROUNDDOWN(126.078431372549,0)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827.58</v>
      </c>
      <c r="L13" s="11"/>
      <c r="M13" s="14"/>
      <c r="N13" s="11">
        <v>82</v>
      </c>
      <c r="O13" s="13">
        <v>5482.25</v>
      </c>
      <c r="P13" s="11">
        <v>72</v>
      </c>
      <c r="Q13" s="14">
        <v>76.14</v>
      </c>
      <c r="R13" s="12">
        <v>-0.9268</v>
      </c>
      <c r="S13" s="12">
        <v>-0.849</v>
      </c>
      <c r="T13" s="12"/>
      <c r="U13" s="12"/>
      <c r="V13" s="11">
        <v>6</v>
      </c>
      <c r="W13" s="13">
        <v>827.58</v>
      </c>
      <c r="X13" s="11"/>
      <c r="Y13" s="11">
        <v>82</v>
      </c>
      <c r="Z13" s="13">
        <v>5482.25</v>
      </c>
      <c r="AA13" s="11">
        <v>72</v>
      </c>
      <c r="AB13" s="12">
        <v>-0.9268</v>
      </c>
      <c r="AC13" s="12">
        <v>-0.849</v>
      </c>
    </row>
    <row r="14">
      <c r="A14" s="10" t="s">
        <v>40</v>
      </c>
      <c r="B14" s="11">
        <v>76449</v>
      </c>
      <c r="C14" s="11">
        <f>=ROUNDDOWN(39.5780699937875,0)</f>
      </c>
      <c r="D14" s="11">
        <v>34988</v>
      </c>
      <c r="E14" s="12">
        <v>0.9804</v>
      </c>
      <c r="F14" s="11"/>
      <c r="G14" s="11">
        <f>=ROUNDDOWN({0},0)</f>
      </c>
      <c r="H14" s="11"/>
      <c r="I14" s="12"/>
      <c r="J14" s="11">
        <v>50</v>
      </c>
      <c r="K14" s="13">
        <v>1479.78</v>
      </c>
      <c r="L14" s="11">
        <v>675</v>
      </c>
      <c r="M14" s="14">
        <v>2.19</v>
      </c>
      <c r="N14" s="11">
        <v>147</v>
      </c>
      <c r="O14" s="13">
        <v>3894.02</v>
      </c>
      <c r="P14" s="11">
        <v>734</v>
      </c>
      <c r="Q14" s="14">
        <v>5.31</v>
      </c>
      <c r="R14" s="12">
        <v>-0.6599</v>
      </c>
      <c r="S14" s="12">
        <v>-0.62</v>
      </c>
      <c r="T14" s="12">
        <v>-0.0804</v>
      </c>
      <c r="U14" s="12">
        <v>-0.5876</v>
      </c>
      <c r="V14" s="11">
        <v>50</v>
      </c>
      <c r="W14" s="13">
        <v>1479.78</v>
      </c>
      <c r="X14" s="11">
        <v>675</v>
      </c>
      <c r="Y14" s="11">
        <v>147</v>
      </c>
      <c r="Z14" s="13">
        <v>3894.02</v>
      </c>
      <c r="AA14" s="11">
        <v>730</v>
      </c>
      <c r="AB14" s="12">
        <v>-0.6599</v>
      </c>
      <c r="AC14" s="12">
        <v>-0.62</v>
      </c>
    </row>
    <row r="15">
      <c r="A15" s="10" t="s">
        <v>41</v>
      </c>
      <c r="B15" s="11">
        <v>157071</v>
      </c>
      <c r="C15" s="11">
        <f>=ROUNDDOWN(35.4114437731085,0)</f>
      </c>
      <c r="D15" s="11">
        <v>60572</v>
      </c>
      <c r="E15" s="12">
        <v>1</v>
      </c>
      <c r="F15" s="11"/>
      <c r="G15" s="11">
        <f>=ROUNDDOWN({0},0)</f>
      </c>
      <c r="H15" s="11"/>
      <c r="I15" s="12"/>
      <c r="J15" s="11">
        <v>431</v>
      </c>
      <c r="K15" s="13">
        <v>9637.73</v>
      </c>
      <c r="L15" s="11">
        <v>521</v>
      </c>
      <c r="M15" s="14">
        <v>18.5</v>
      </c>
      <c r="N15" s="11">
        <v>608</v>
      </c>
      <c r="O15" s="13">
        <v>12234.33</v>
      </c>
      <c r="P15" s="11">
        <v>576</v>
      </c>
      <c r="Q15" s="14">
        <v>21.24</v>
      </c>
      <c r="R15" s="12">
        <v>-0.2911</v>
      </c>
      <c r="S15" s="12">
        <v>-0.2122</v>
      </c>
      <c r="T15" s="12">
        <v>-0.0955</v>
      </c>
      <c r="U15" s="12">
        <v>-0.129</v>
      </c>
      <c r="V15" s="11">
        <v>431</v>
      </c>
      <c r="W15" s="13">
        <v>9637.73</v>
      </c>
      <c r="X15" s="11">
        <v>504</v>
      </c>
      <c r="Y15" s="11">
        <v>608</v>
      </c>
      <c r="Z15" s="13">
        <v>12234.33</v>
      </c>
      <c r="AA15" s="11">
        <v>566</v>
      </c>
      <c r="AB15" s="12">
        <v>-0.2911</v>
      </c>
      <c r="AC15" s="12">
        <v>-0.2122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2020</v>
      </c>
      <c r="K16" s="17">
        <v>134139.07</v>
      </c>
      <c r="L16" s="15">
        <v>5234</v>
      </c>
      <c r="M16" s="18">
        <v>25.63</v>
      </c>
      <c r="N16" s="15">
        <v>3227</v>
      </c>
      <c r="O16" s="17">
        <v>199888.83</v>
      </c>
      <c r="P16" s="15">
        <v>5414</v>
      </c>
      <c r="Q16" s="18">
        <v>36.92</v>
      </c>
      <c r="R16" s="16">
        <v>-0.374</v>
      </c>
      <c r="S16" s="16">
        <v>-0.3289</v>
      </c>
      <c r="T16" s="16">
        <v>-0.0332</v>
      </c>
      <c r="U16" s="16">
        <v>-0.3058</v>
      </c>
      <c r="V16" s="15">
        <v>2020</v>
      </c>
      <c r="W16" s="17">
        <v>134139.07</v>
      </c>
      <c r="X16" s="15">
        <v>4925</v>
      </c>
      <c r="Y16" s="15">
        <v>3227</v>
      </c>
      <c r="Z16" s="17">
        <v>199888.83</v>
      </c>
      <c r="AA16" s="15">
        <v>5141</v>
      </c>
      <c r="AB16" s="16">
        <v>-0.374</v>
      </c>
      <c r="AC16" s="16">
        <v>-0.3289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