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<sst xmlns="http://schemas.openxmlformats.org/spreadsheetml/2006/main" count="43" uniqueCount="43">
  <si>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</si>
  <si>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</si>
  <si>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</si>
  <si>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07/17/2025</t>
  </si>
  <si>
    <t>End Date:</t>
  </si>
  <si>
    <t>Report Run Date:</t>
  </si>
  <si>
    <t>07/18/2025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</si>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</sst>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178487</v>
      </c>
      <c r="C5" s="11">
        <f>=ROUNDDOWN(24.778848289649,0)</f>
      </c>
      <c r="D5" s="11">
        <v>99076</v>
      </c>
      <c r="E5" s="12">
        <v>0.9677</v>
      </c>
      <c r="F5" s="11"/>
      <c r="G5" s="11">
        <f>=ROUNDDOWN({0},0)</f>
      </c>
      <c r="H5" s="11"/>
      <c r="I5" s="12">
        <v>1</v>
      </c>
      <c r="J5" s="11">
        <v>370</v>
      </c>
      <c r="K5" s="13">
        <v>21776.89</v>
      </c>
      <c r="L5" s="11">
        <v>1741</v>
      </c>
      <c r="M5" s="14">
        <v>12.51</v>
      </c>
      <c r="N5" s="11">
        <v>380</v>
      </c>
      <c r="O5" s="13">
        <v>20565.96</v>
      </c>
      <c r="P5" s="11">
        <v>1509</v>
      </c>
      <c r="Q5" s="14">
        <v>13.63</v>
      </c>
      <c r="R5" s="12">
        <v>-0.0263</v>
      </c>
      <c r="S5" s="12">
        <v>0.0589</v>
      </c>
      <c r="T5" s="12">
        <v>0.1537</v>
      </c>
      <c r="U5" s="12">
        <v>-0.0822</v>
      </c>
      <c r="V5" s="11">
        <v>370</v>
      </c>
      <c r="W5" s="13">
        <v>21776.89</v>
      </c>
      <c r="X5" s="11">
        <v>1671</v>
      </c>
      <c r="Y5" s="11">
        <v>380</v>
      </c>
      <c r="Z5" s="13">
        <v>20565.96</v>
      </c>
      <c r="AA5" s="11">
        <v>1458</v>
      </c>
      <c r="AB5" s="12">
        <v>-0.0263</v>
      </c>
      <c r="AC5" s="12">
        <v>0.0589</v>
      </c>
    </row>
    <row r="6">
      <c r="A6" s="10" t="s">
        <v>32</v>
      </c>
      <c r="B6" s="11">
        <v>6260</v>
      </c>
      <c r="C6" s="11">
        <f>=ROUNDDOWN(11.8046388836508,0)</f>
      </c>
      <c r="D6" s="11">
        <v>3307</v>
      </c>
      <c r="E6" s="12">
        <v>0.8485</v>
      </c>
      <c r="F6" s="11"/>
      <c r="G6" s="11">
        <f>=ROUNDDOWN({0},0)</f>
      </c>
      <c r="H6" s="11"/>
      <c r="I6" s="12"/>
      <c r="J6" s="11">
        <v>32</v>
      </c>
      <c r="K6" s="13">
        <v>2058.56</v>
      </c>
      <c r="L6" s="11">
        <v>112</v>
      </c>
      <c r="M6" s="14">
        <v>18.38</v>
      </c>
      <c r="N6" s="11">
        <v>47</v>
      </c>
      <c r="O6" s="13">
        <v>2594.79</v>
      </c>
      <c r="P6" s="11">
        <v>129</v>
      </c>
      <c r="Q6" s="14">
        <v>20.11</v>
      </c>
      <c r="R6" s="12">
        <v>-0.3191</v>
      </c>
      <c r="S6" s="12">
        <v>-0.2067</v>
      </c>
      <c r="T6" s="12">
        <v>-0.1318</v>
      </c>
      <c r="U6" s="12">
        <v>-0.086</v>
      </c>
      <c r="V6" s="11">
        <v>32</v>
      </c>
      <c r="W6" s="13">
        <v>2058.56</v>
      </c>
      <c r="X6" s="11">
        <v>112</v>
      </c>
      <c r="Y6" s="11">
        <v>47</v>
      </c>
      <c r="Z6" s="13">
        <v>2594.79</v>
      </c>
      <c r="AA6" s="11">
        <v>128</v>
      </c>
      <c r="AB6" s="12">
        <v>-0.3191</v>
      </c>
      <c r="AC6" s="12">
        <v>-0.2067</v>
      </c>
    </row>
    <row r="7">
      <c r="A7" s="10" t="s">
        <v>33</v>
      </c>
      <c r="B7" s="11">
        <v>30551</v>
      </c>
      <c r="C7" s="11">
        <f>=ROUNDDOWN(15.8788981288981,0)</f>
      </c>
      <c r="D7" s="11">
        <v>67043</v>
      </c>
      <c r="E7" s="12">
        <v>0.925</v>
      </c>
      <c r="F7" s="11"/>
      <c r="G7" s="11">
        <f>=ROUNDDOWN({0},0)</f>
      </c>
      <c r="H7" s="11"/>
      <c r="I7" s="12"/>
      <c r="J7" s="11">
        <v>48</v>
      </c>
      <c r="K7" s="13">
        <v>1541.46</v>
      </c>
      <c r="L7" s="11">
        <v>163</v>
      </c>
      <c r="M7" s="14">
        <v>9.46</v>
      </c>
      <c r="N7" s="11">
        <v>50</v>
      </c>
      <c r="O7" s="13">
        <v>1480.55</v>
      </c>
      <c r="P7" s="11">
        <v>180</v>
      </c>
      <c r="Q7" s="14">
        <v>8.23</v>
      </c>
      <c r="R7" s="12">
        <v>-0.04</v>
      </c>
      <c r="S7" s="12">
        <v>0.0411</v>
      </c>
      <c r="T7" s="12">
        <v>-0.0944</v>
      </c>
      <c r="U7" s="12">
        <v>0.1495</v>
      </c>
      <c r="V7" s="11">
        <v>48</v>
      </c>
      <c r="W7" s="13">
        <v>1541.46</v>
      </c>
      <c r="X7" s="11">
        <v>157</v>
      </c>
      <c r="Y7" s="11">
        <v>50</v>
      </c>
      <c r="Z7" s="13">
        <v>1480.55</v>
      </c>
      <c r="AA7" s="11">
        <v>175</v>
      </c>
      <c r="AB7" s="12">
        <v>-0.04</v>
      </c>
      <c r="AC7" s="12">
        <v>0.0411</v>
      </c>
    </row>
    <row r="8">
      <c r="A8" s="10" t="s">
        <v>34</v>
      </c>
      <c r="B8" s="11">
        <v>70878</v>
      </c>
      <c r="C8" s="11">
        <f>=ROUNDDOWN(25.2432509437994,0)</f>
      </c>
      <c r="D8" s="11">
        <v>97634</v>
      </c>
      <c r="E8" s="12">
        <v>1</v>
      </c>
      <c r="F8" s="11"/>
      <c r="G8" s="11">
        <f>=ROUNDDOWN({0},0)</f>
      </c>
      <c r="H8" s="11"/>
      <c r="I8" s="12"/>
      <c r="J8" s="11">
        <v>66</v>
      </c>
      <c r="K8" s="13">
        <v>1254.82</v>
      </c>
      <c r="L8" s="11">
        <v>314</v>
      </c>
      <c r="M8" s="14">
        <v>4</v>
      </c>
      <c r="N8" s="11">
        <v>51</v>
      </c>
      <c r="O8" s="13">
        <v>962.23</v>
      </c>
      <c r="P8" s="11">
        <v>226</v>
      </c>
      <c r="Q8" s="14">
        <v>4.26</v>
      </c>
      <c r="R8" s="12">
        <v>0.2941</v>
      </c>
      <c r="S8" s="12">
        <v>0.3041</v>
      </c>
      <c r="T8" s="12">
        <v>0.3894</v>
      </c>
      <c r="U8" s="12">
        <v>-0.061</v>
      </c>
      <c r="V8" s="11">
        <v>66</v>
      </c>
      <c r="W8" s="13">
        <v>1254.82</v>
      </c>
      <c r="X8" s="11">
        <v>311</v>
      </c>
      <c r="Y8" s="11">
        <v>51</v>
      </c>
      <c r="Z8" s="13">
        <v>962.23</v>
      </c>
      <c r="AA8" s="11">
        <v>217</v>
      </c>
      <c r="AB8" s="12">
        <v>0.2941</v>
      </c>
      <c r="AC8" s="12">
        <v>0.3041</v>
      </c>
    </row>
    <row r="9">
      <c r="A9" s="10" t="s">
        <v>35</v>
      </c>
      <c r="B9" s="11">
        <v>50855</v>
      </c>
      <c r="C9" s="11">
        <f>=ROUNDDOWN(40.3035346330639,0)</f>
      </c>
      <c r="D9" s="11">
        <v>45692</v>
      </c>
      <c r="E9" s="12">
        <v>1</v>
      </c>
      <c r="F9" s="11"/>
      <c r="G9" s="11">
        <f>=ROUNDDOWN({0},0)</f>
      </c>
      <c r="H9" s="11"/>
      <c r="I9" s="12"/>
      <c r="J9" s="11">
        <v>48</v>
      </c>
      <c r="K9" s="13">
        <v>1822.09</v>
      </c>
      <c r="L9" s="11">
        <v>730</v>
      </c>
      <c r="M9" s="14">
        <v>2.5</v>
      </c>
      <c r="N9" s="11">
        <v>53</v>
      </c>
      <c r="O9" s="13">
        <v>1476.53</v>
      </c>
      <c r="P9" s="11">
        <v>772</v>
      </c>
      <c r="Q9" s="14">
        <v>1.91</v>
      </c>
      <c r="R9" s="12">
        <v>-0.0943</v>
      </c>
      <c r="S9" s="12">
        <v>0.234</v>
      </c>
      <c r="T9" s="12">
        <v>-0.0544</v>
      </c>
      <c r="U9" s="12">
        <v>0.3089</v>
      </c>
      <c r="V9" s="11">
        <v>48</v>
      </c>
      <c r="W9" s="13">
        <v>1822.09</v>
      </c>
      <c r="X9" s="11">
        <v>678</v>
      </c>
      <c r="Y9" s="11">
        <v>53</v>
      </c>
      <c r="Z9" s="13">
        <v>1476.53</v>
      </c>
      <c r="AA9" s="11">
        <v>724</v>
      </c>
      <c r="AB9" s="12">
        <v>-0.0943</v>
      </c>
      <c r="AC9" s="12">
        <v>0.234</v>
      </c>
    </row>
    <row r="10">
      <c r="A10" s="10" t="s">
        <v>36</v>
      </c>
      <c r="B10" s="11">
        <v>41189</v>
      </c>
      <c r="C10" s="11">
        <f>=ROUNDDOWN(19.5042144142438,0)</f>
      </c>
      <c r="D10" s="11">
        <v>21502</v>
      </c>
      <c r="E10" s="12">
        <v>0.9754</v>
      </c>
      <c r="F10" s="11"/>
      <c r="G10" s="11">
        <f>=ROUNDDOWN({0},0)</f>
      </c>
      <c r="H10" s="11">
        <v>6459</v>
      </c>
      <c r="I10" s="12">
        <v>0.8929</v>
      </c>
      <c r="J10" s="11">
        <v>285</v>
      </c>
      <c r="K10" s="13">
        <v>44950.37</v>
      </c>
      <c r="L10" s="11">
        <v>438</v>
      </c>
      <c r="M10" s="14">
        <v>102.63</v>
      </c>
      <c r="N10" s="11">
        <v>279</v>
      </c>
      <c r="O10" s="13">
        <v>47899.31</v>
      </c>
      <c r="P10" s="11">
        <v>571</v>
      </c>
      <c r="Q10" s="14">
        <v>83.89</v>
      </c>
      <c r="R10" s="12">
        <v>0.0215</v>
      </c>
      <c r="S10" s="12">
        <v>-0.0616</v>
      </c>
      <c r="T10" s="12">
        <v>-0.2329</v>
      </c>
      <c r="U10" s="12">
        <v>0.2234</v>
      </c>
      <c r="V10" s="11">
        <v>285</v>
      </c>
      <c r="W10" s="13">
        <v>44950.37</v>
      </c>
      <c r="X10" s="11">
        <v>422</v>
      </c>
      <c r="Y10" s="11">
        <v>279</v>
      </c>
      <c r="Z10" s="13">
        <v>47899.31</v>
      </c>
      <c r="AA10" s="11">
        <v>564</v>
      </c>
      <c r="AB10" s="12">
        <v>0.0215</v>
      </c>
      <c r="AC10" s="12">
        <v>-0.0616</v>
      </c>
    </row>
    <row r="11">
      <c r="A11" s="10" t="s">
        <v>37</v>
      </c>
      <c r="B11" s="11">
        <v>1254</v>
      </c>
      <c r="C11" s="11">
        <f>=ROUNDDOWN(8.12702527543746,0)</f>
      </c>
      <c r="D11" s="11">
        <v>4430</v>
      </c>
      <c r="E11" s="12">
        <v>0.9167</v>
      </c>
      <c r="F11" s="11"/>
      <c r="G11" s="11">
        <f>=ROUNDDOWN({0},0)</f>
      </c>
      <c r="H11" s="11"/>
      <c r="I11" s="12"/>
      <c r="J11" s="11">
        <v>12</v>
      </c>
      <c r="K11" s="13">
        <v>757.46</v>
      </c>
      <c r="L11" s="11">
        <v>72</v>
      </c>
      <c r="M11" s="14">
        <v>10.52</v>
      </c>
      <c r="N11" s="11">
        <v>12</v>
      </c>
      <c r="O11" s="13">
        <v>782.66</v>
      </c>
      <c r="P11" s="11">
        <v>115</v>
      </c>
      <c r="Q11" s="14">
        <v>6.81</v>
      </c>
      <c r="R11" s="12"/>
      <c r="S11" s="12">
        <v>-0.0322</v>
      </c>
      <c r="T11" s="12">
        <v>-0.3739</v>
      </c>
      <c r="U11" s="12">
        <v>0.5448</v>
      </c>
      <c r="V11" s="11">
        <v>12</v>
      </c>
      <c r="W11" s="13">
        <v>757.46</v>
      </c>
      <c r="X11" s="11">
        <v>72</v>
      </c>
      <c r="Y11" s="11">
        <v>12</v>
      </c>
      <c r="Z11" s="13">
        <v>782.66</v>
      </c>
      <c r="AA11" s="11">
        <v>107</v>
      </c>
      <c r="AB11" s="12"/>
      <c r="AC11" s="12">
        <v>-0.0322</v>
      </c>
    </row>
    <row r="12">
      <c r="A12" s="10" t="s">
        <v>38</v>
      </c>
      <c r="B12" s="11">
        <v>1769</v>
      </c>
      <c r="C12" s="11">
        <f>=ROUNDDOWN(59.9661016949153,0)</f>
      </c>
      <c r="D12" s="11"/>
      <c r="E12" s="12"/>
      <c r="F12" s="11"/>
      <c r="G12" s="11">
        <f>=ROUNDDOWN({0},0)</f>
      </c>
      <c r="H12" s="11"/>
      <c r="I12" s="12"/>
      <c r="J12" s="11">
        <v>1</v>
      </c>
      <c r="K12" s="13">
        <v>36.79</v>
      </c>
      <c r="L12" s="11">
        <v>65</v>
      </c>
      <c r="M12" s="14">
        <v>0.57</v>
      </c>
      <c r="N12" s="11">
        <v>4</v>
      </c>
      <c r="O12" s="13">
        <v>84.41</v>
      </c>
      <c r="P12" s="11">
        <v>82</v>
      </c>
      <c r="Q12" s="14">
        <v>1.03</v>
      </c>
      <c r="R12" s="12">
        <v>-0.75</v>
      </c>
      <c r="S12" s="12">
        <v>-0.5642</v>
      </c>
      <c r="T12" s="12">
        <v>-0.2073</v>
      </c>
      <c r="U12" s="12">
        <v>-0.4466</v>
      </c>
      <c r="V12" s="11">
        <v>1</v>
      </c>
      <c r="W12" s="13">
        <v>36.79</v>
      </c>
      <c r="X12" s="11">
        <v>65</v>
      </c>
      <c r="Y12" s="11">
        <v>4</v>
      </c>
      <c r="Z12" s="13">
        <v>84.41</v>
      </c>
      <c r="AA12" s="11">
        <v>82</v>
      </c>
      <c r="AB12" s="12">
        <v>-0.75</v>
      </c>
      <c r="AC12" s="12">
        <v>-0.5642</v>
      </c>
    </row>
    <row r="13">
      <c r="A13" s="10" t="s">
        <v>39</v>
      </c>
      <c r="B13" s="11">
        <v>812</v>
      </c>
      <c r="C13" s="11">
        <f>=ROUNDDOWN(312.307692307692,0)</f>
      </c>
      <c r="D13" s="11"/>
      <c r="E13" s="12"/>
      <c r="F13" s="11"/>
      <c r="G13" s="11">
        <f>=ROUNDDOWN({0},0)</f>
      </c>
      <c r="H13" s="11"/>
      <c r="I13" s="12"/>
      <c r="J13" s="11">
        <v>4</v>
      </c>
      <c r="K13" s="13">
        <v>299.49</v>
      </c>
      <c r="L13" s="11"/>
      <c r="M13" s="14"/>
      <c r="N13" s="11">
        <v>19</v>
      </c>
      <c r="O13" s="13">
        <v>1280.63</v>
      </c>
      <c r="P13" s="11">
        <v>73</v>
      </c>
      <c r="Q13" s="14">
        <v>17.54</v>
      </c>
      <c r="R13" s="12">
        <v>-0.7895</v>
      </c>
      <c r="S13" s="12">
        <v>-0.7661</v>
      </c>
      <c r="T13" s="12"/>
      <c r="U13" s="12"/>
      <c r="V13" s="11">
        <v>4</v>
      </c>
      <c r="W13" s="13">
        <v>299.49</v>
      </c>
      <c r="X13" s="11"/>
      <c r="Y13" s="11">
        <v>19</v>
      </c>
      <c r="Z13" s="13">
        <v>1280.63</v>
      </c>
      <c r="AA13" s="11">
        <v>73</v>
      </c>
      <c r="AB13" s="12">
        <v>-0.7895</v>
      </c>
      <c r="AC13" s="12">
        <v>-0.7661</v>
      </c>
    </row>
    <row r="14">
      <c r="A14" s="10" t="s">
        <v>40</v>
      </c>
      <c r="B14" s="11">
        <v>28157</v>
      </c>
      <c r="C14" s="11">
        <f>=ROUNDDOWN(39.4466237041188,0)</f>
      </c>
      <c r="D14" s="11">
        <v>14056</v>
      </c>
      <c r="E14" s="12">
        <v>1</v>
      </c>
      <c r="F14" s="11"/>
      <c r="G14" s="11">
        <f>=ROUNDDOWN({0},0)</f>
      </c>
      <c r="H14" s="11"/>
      <c r="I14" s="12"/>
      <c r="J14" s="11">
        <v>22</v>
      </c>
      <c r="K14" s="13">
        <v>646.29</v>
      </c>
      <c r="L14" s="11">
        <v>926</v>
      </c>
      <c r="M14" s="14">
        <v>0.7</v>
      </c>
      <c r="N14" s="11">
        <v>47</v>
      </c>
      <c r="O14" s="13">
        <v>1272.53</v>
      </c>
      <c r="P14" s="11">
        <v>929</v>
      </c>
      <c r="Q14" s="14">
        <v>1.37</v>
      </c>
      <c r="R14" s="12">
        <v>-0.5319</v>
      </c>
      <c r="S14" s="12">
        <v>-0.4921</v>
      </c>
      <c r="T14" s="12">
        <v>-0.0032</v>
      </c>
      <c r="U14" s="12">
        <v>-0.4891</v>
      </c>
      <c r="V14" s="11">
        <v>22</v>
      </c>
      <c r="W14" s="13">
        <v>646.29</v>
      </c>
      <c r="X14" s="11">
        <v>926</v>
      </c>
      <c r="Y14" s="11">
        <v>47</v>
      </c>
      <c r="Z14" s="13">
        <v>1272.53</v>
      </c>
      <c r="AA14" s="11">
        <v>925</v>
      </c>
      <c r="AB14" s="12">
        <v>-0.5319</v>
      </c>
      <c r="AC14" s="12">
        <v>-0.4921</v>
      </c>
    </row>
    <row r="15">
      <c r="A15" s="10" t="s">
        <v>41</v>
      </c>
      <c r="B15" s="11">
        <v>97569</v>
      </c>
      <c r="C15" s="11">
        <f>=ROUNDDOWN(32.77977490341,0)</f>
      </c>
      <c r="D15" s="11">
        <v>43824</v>
      </c>
      <c r="E15" s="12">
        <v>1</v>
      </c>
      <c r="F15" s="11"/>
      <c r="G15" s="11">
        <f>=ROUNDDOWN({0},0)</f>
      </c>
      <c r="H15" s="11"/>
      <c r="I15" s="12"/>
      <c r="J15" s="11">
        <v>158</v>
      </c>
      <c r="K15" s="13">
        <v>3595.29</v>
      </c>
      <c r="L15" s="11">
        <v>523</v>
      </c>
      <c r="M15" s="14">
        <v>6.87</v>
      </c>
      <c r="N15" s="11">
        <v>170</v>
      </c>
      <c r="O15" s="13">
        <v>3261.99</v>
      </c>
      <c r="P15" s="11">
        <v>581</v>
      </c>
      <c r="Q15" s="14">
        <v>5.61</v>
      </c>
      <c r="R15" s="12">
        <v>-0.0706</v>
      </c>
      <c r="S15" s="12">
        <v>0.1022</v>
      </c>
      <c r="T15" s="12">
        <v>-0.0998</v>
      </c>
      <c r="U15" s="12">
        <v>0.2246</v>
      </c>
      <c r="V15" s="11">
        <v>158</v>
      </c>
      <c r="W15" s="13">
        <v>3595.29</v>
      </c>
      <c r="X15" s="11">
        <v>506</v>
      </c>
      <c r="Y15" s="11">
        <v>170</v>
      </c>
      <c r="Z15" s="13">
        <v>3261.99</v>
      </c>
      <c r="AA15" s="11">
        <v>571</v>
      </c>
      <c r="AB15" s="12">
        <v>-0.0706</v>
      </c>
      <c r="AC15" s="12">
        <v>0.1022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1046</v>
      </c>
      <c r="K16" s="17">
        <v>78739.51</v>
      </c>
      <c r="L16" s="15">
        <v>5084</v>
      </c>
      <c r="M16" s="18">
        <v>15.49</v>
      </c>
      <c r="N16" s="15">
        <v>1112</v>
      </c>
      <c r="O16" s="17">
        <v>81661.59</v>
      </c>
      <c r="P16" s="15">
        <v>5167</v>
      </c>
      <c r="Q16" s="18">
        <v>15.8</v>
      </c>
      <c r="R16" s="16">
        <v>-0.0594</v>
      </c>
      <c r="S16" s="16">
        <v>-0.0358</v>
      </c>
      <c r="T16" s="16">
        <v>-0.0161</v>
      </c>
      <c r="U16" s="16">
        <v>-0.0196</v>
      </c>
      <c r="V16" s="15">
        <v>1046</v>
      </c>
      <c r="W16" s="17">
        <v>78739.51</v>
      </c>
      <c r="X16" s="15">
        <v>4920</v>
      </c>
      <c r="Y16" s="15">
        <v>1112</v>
      </c>
      <c r="Z16" s="17">
        <v>81661.59</v>
      </c>
      <c r="AA16" s="15">
        <v>5024</v>
      </c>
      <c r="AB16" s="16">
        <v>-0.0594</v>
      </c>
      <c r="AC16" s="16">
        <v>-0.0358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