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<sst xmlns="http://schemas.openxmlformats.org/spreadsheetml/2006/main" count="86" uniqueCount="86">
  <si>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</si>
  <si>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</si>
  <si>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</si>
  <si>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06/23/2025</t>
  </si>
  <si>
    <t>End Date:</t>
  </si>
  <si>
    <t>07/06/2025</t>
  </si>
  <si>
    <t>Report Run Date:</t>
  </si>
  <si>
    <t>07/07/2025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</si>
  <si>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</si>
  <si>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</si>
  <si>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</si>
  <si>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</si>
  <si>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</si>
  <si>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</si>
  <si>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</si>
  <si>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</si>
  <si>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OLLIIX</t>
  </si>
  <si>
    <t>TGTDVS</t>
  </si>
  <si>
    <t>JCPENNEY01</t>
  </si>
  <si>
    <t>ASHFURNDS</t>
  </si>
  <si>
    <t>NRTPORT</t>
  </si>
  <si>
    <t>HDDS</t>
  </si>
  <si>
    <t>BLK01</t>
  </si>
  <si>
    <t>MACY</t>
  </si>
  <si>
    <t>KIRKLANDDS</t>
  </si>
  <si>
    <t>ZOLA</t>
  </si>
  <si>
    <t>DESINC</t>
  </si>
  <si>
    <t>COSTCO01</t>
  </si>
  <si>
    <t>AMERSIGNDS</t>
  </si>
  <si>
    <t>WALMARTDS</t>
  </si>
  <si>
    <t>DLCROSCILL</t>
  </si>
  <si>
    <t>FINGERHUTDS</t>
  </si>
  <si>
    <t>DLBRAND</t>
  </si>
  <si>
    <t>HSNDS</t>
  </si>
  <si>
    <t>ROOMECOM</t>
  </si>
  <si>
    <t>HOUZZ</t>
  </si>
  <si>
    <t>HHGLOBALTTS</t>
  </si>
  <si>
    <t>LAMPDS</t>
  </si>
  <si>
    <t>AAFESDS</t>
  </si>
  <si>
    <t>NORDSTRACKDS</t>
  </si>
  <si>
    <t>BEALLSDS</t>
  </si>
  <si>
    <t>WM.COM</t>
  </si>
  <si>
    <t>BLOOM02</t>
  </si>
  <si>
    <t>LOWESDS</t>
  </si>
  <si>
    <t>CHEWYDS</t>
  </si>
  <si>
    <t>BIGLOTSDS</t>
  </si>
  <si>
    <t>JLAHOSP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</si>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</sst>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W2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47</v>
      </c>
      <c r="K3" s="4" t="s">
        <v>47</v>
      </c>
      <c r="L3" s="4" t="s">
        <v>47</v>
      </c>
      <c r="M3" s="4" t="s">
        <v>47</v>
      </c>
      <c r="N3" s="4" t="s">
        <v>48</v>
      </c>
      <c r="O3" s="4" t="s">
        <v>48</v>
      </c>
      <c r="P3" s="4" t="s">
        <v>48</v>
      </c>
      <c r="Q3" s="4" t="s">
        <v>48</v>
      </c>
      <c r="R3" s="4" t="s">
        <v>49</v>
      </c>
      <c r="S3" s="4" t="s">
        <v>50</v>
      </c>
      <c r="T3" s="4" t="s">
        <v>51</v>
      </c>
      <c r="U3" s="4" t="s">
        <v>52</v>
      </c>
      <c r="V3" s="4" t="s">
        <v>47</v>
      </c>
      <c r="W3" s="4" t="s">
        <v>47</v>
      </c>
      <c r="X3" s="4" t="s">
        <v>47</v>
      </c>
      <c r="Y3" s="4" t="s">
        <v>48</v>
      </c>
      <c r="Z3" s="4" t="s">
        <v>48</v>
      </c>
      <c r="AA3" s="4" t="s">
        <v>48</v>
      </c>
      <c r="AB3" s="4" t="s">
        <v>49</v>
      </c>
      <c r="AC3" s="4" t="s">
        <v>50</v>
      </c>
      <c r="AD3" s="4" t="s">
        <v>47</v>
      </c>
      <c r="AE3" s="4" t="s">
        <v>47</v>
      </c>
      <c r="AF3" s="4" t="s">
        <v>47</v>
      </c>
      <c r="AG3" s="4" t="s">
        <v>48</v>
      </c>
      <c r="AH3" s="4" t="s">
        <v>48</v>
      </c>
      <c r="AI3" s="4" t="s">
        <v>48</v>
      </c>
      <c r="AJ3" s="4" t="s">
        <v>49</v>
      </c>
      <c r="AK3" s="4" t="s">
        <v>50</v>
      </c>
      <c r="AL3" s="4" t="s">
        <v>47</v>
      </c>
      <c r="AM3" s="4" t="s">
        <v>47</v>
      </c>
      <c r="AN3" s="4" t="s">
        <v>47</v>
      </c>
      <c r="AO3" s="4" t="s">
        <v>48</v>
      </c>
      <c r="AP3" s="4" t="s">
        <v>48</v>
      </c>
      <c r="AQ3" s="4" t="s">
        <v>48</v>
      </c>
      <c r="AR3" s="4" t="s">
        <v>49</v>
      </c>
      <c r="AS3" s="4" t="s">
        <v>50</v>
      </c>
      <c r="AT3" s="4" t="s">
        <v>47</v>
      </c>
      <c r="AU3" s="4" t="s">
        <v>47</v>
      </c>
      <c r="AV3" s="4" t="s">
        <v>47</v>
      </c>
      <c r="AW3" s="4" t="s">
        <v>48</v>
      </c>
      <c r="AX3" s="4" t="s">
        <v>48</v>
      </c>
      <c r="AY3" s="4" t="s">
        <v>48</v>
      </c>
      <c r="AZ3" s="4" t="s">
        <v>49</v>
      </c>
      <c r="BA3" s="4" t="s">
        <v>50</v>
      </c>
      <c r="BB3" s="4" t="s">
        <v>47</v>
      </c>
      <c r="BC3" s="4" t="s">
        <v>47</v>
      </c>
      <c r="BD3" s="4" t="s">
        <v>47</v>
      </c>
      <c r="BE3" s="4" t="s">
        <v>48</v>
      </c>
      <c r="BF3" s="4" t="s">
        <v>48</v>
      </c>
      <c r="BG3" s="4" t="s">
        <v>48</v>
      </c>
      <c r="BH3" s="4" t="s">
        <v>49</v>
      </c>
      <c r="BI3" s="4" t="s">
        <v>50</v>
      </c>
      <c r="BJ3" s="4" t="s">
        <v>47</v>
      </c>
      <c r="BK3" s="4" t="s">
        <v>47</v>
      </c>
      <c r="BL3" s="4" t="s">
        <v>47</v>
      </c>
      <c r="BM3" s="4" t="s">
        <v>48</v>
      </c>
      <c r="BN3" s="4" t="s">
        <v>48</v>
      </c>
      <c r="BO3" s="4" t="s">
        <v>48</v>
      </c>
      <c r="BP3" s="4" t="s">
        <v>49</v>
      </c>
      <c r="BQ3" s="4" t="s">
        <v>50</v>
      </c>
      <c r="BR3" s="4" t="s">
        <v>47</v>
      </c>
      <c r="BS3" s="4" t="s">
        <v>47</v>
      </c>
      <c r="BT3" s="4" t="s">
        <v>47</v>
      </c>
      <c r="BU3" s="4" t="s">
        <v>48</v>
      </c>
      <c r="BV3" s="4" t="s">
        <v>48</v>
      </c>
      <c r="BW3" s="4" t="s">
        <v>48</v>
      </c>
      <c r="BX3" s="4" t="s">
        <v>49</v>
      </c>
      <c r="BY3" s="4" t="s">
        <v>50</v>
      </c>
      <c r="BZ3" s="4" t="s">
        <v>47</v>
      </c>
      <c r="CA3" s="4" t="s">
        <v>47</v>
      </c>
      <c r="CB3" s="4" t="s">
        <v>47</v>
      </c>
      <c r="CC3" s="4" t="s">
        <v>48</v>
      </c>
      <c r="CD3" s="4" t="s">
        <v>48</v>
      </c>
      <c r="CE3" s="4" t="s">
        <v>48</v>
      </c>
      <c r="CF3" s="4" t="s">
        <v>49</v>
      </c>
      <c r="CG3" s="4" t="s">
        <v>50</v>
      </c>
      <c r="CH3" s="4" t="s">
        <v>47</v>
      </c>
      <c r="CI3" s="4" t="s">
        <v>47</v>
      </c>
      <c r="CJ3" s="4" t="s">
        <v>47</v>
      </c>
      <c r="CK3" s="4" t="s">
        <v>48</v>
      </c>
      <c r="CL3" s="4" t="s">
        <v>48</v>
      </c>
      <c r="CM3" s="4" t="s">
        <v>48</v>
      </c>
      <c r="CN3" s="4" t="s">
        <v>49</v>
      </c>
      <c r="CO3" s="4" t="s">
        <v>50</v>
      </c>
      <c r="CP3" s="4" t="s">
        <v>47</v>
      </c>
      <c r="CQ3" s="4" t="s">
        <v>47</v>
      </c>
      <c r="CR3" s="4" t="s">
        <v>47</v>
      </c>
      <c r="CS3" s="4" t="s">
        <v>48</v>
      </c>
      <c r="CT3" s="4" t="s">
        <v>48</v>
      </c>
      <c r="CU3" s="4" t="s">
        <v>48</v>
      </c>
      <c r="CV3" s="4" t="s">
        <v>49</v>
      </c>
      <c r="CW3" s="4" t="s">
        <v>50</v>
      </c>
      <c r="CX3" s="4" t="s">
        <v>47</v>
      </c>
      <c r="CY3" s="4" t="s">
        <v>47</v>
      </c>
      <c r="CZ3" s="4" t="s">
        <v>47</v>
      </c>
      <c r="DA3" s="4" t="s">
        <v>48</v>
      </c>
      <c r="DB3" s="4" t="s">
        <v>48</v>
      </c>
      <c r="DC3" s="4" t="s">
        <v>48</v>
      </c>
      <c r="DD3" s="4" t="s">
        <v>49</v>
      </c>
      <c r="DE3" s="4" t="s">
        <v>50</v>
      </c>
      <c r="DF3" s="4" t="s">
        <v>47</v>
      </c>
      <c r="DG3" s="4" t="s">
        <v>47</v>
      </c>
      <c r="DH3" s="4" t="s">
        <v>47</v>
      </c>
      <c r="DI3" s="4" t="s">
        <v>48</v>
      </c>
      <c r="DJ3" s="4" t="s">
        <v>48</v>
      </c>
      <c r="DK3" s="4" t="s">
        <v>48</v>
      </c>
      <c r="DL3" s="4" t="s">
        <v>49</v>
      </c>
      <c r="DM3" s="4" t="s">
        <v>50</v>
      </c>
      <c r="DN3" s="4" t="s">
        <v>47</v>
      </c>
      <c r="DO3" s="4" t="s">
        <v>47</v>
      </c>
      <c r="DP3" s="4" t="s">
        <v>47</v>
      </c>
      <c r="DQ3" s="4" t="s">
        <v>48</v>
      </c>
      <c r="DR3" s="4" t="s">
        <v>48</v>
      </c>
      <c r="DS3" s="4" t="s">
        <v>48</v>
      </c>
      <c r="DT3" s="4" t="s">
        <v>49</v>
      </c>
      <c r="DU3" s="4" t="s">
        <v>50</v>
      </c>
      <c r="DV3" s="4" t="s">
        <v>47</v>
      </c>
      <c r="DW3" s="4" t="s">
        <v>47</v>
      </c>
      <c r="DX3" s="4" t="s">
        <v>47</v>
      </c>
      <c r="DY3" s="4" t="s">
        <v>48</v>
      </c>
      <c r="DZ3" s="4" t="s">
        <v>48</v>
      </c>
      <c r="EA3" s="4" t="s">
        <v>48</v>
      </c>
      <c r="EB3" s="4" t="s">
        <v>49</v>
      </c>
      <c r="EC3" s="4" t="s">
        <v>50</v>
      </c>
      <c r="ED3" s="4" t="s">
        <v>47</v>
      </c>
      <c r="EE3" s="4" t="s">
        <v>47</v>
      </c>
      <c r="EF3" s="4" t="s">
        <v>47</v>
      </c>
      <c r="EG3" s="4" t="s">
        <v>48</v>
      </c>
      <c r="EH3" s="4" t="s">
        <v>48</v>
      </c>
      <c r="EI3" s="4" t="s">
        <v>48</v>
      </c>
      <c r="EJ3" s="4" t="s">
        <v>49</v>
      </c>
      <c r="EK3" s="4" t="s">
        <v>50</v>
      </c>
      <c r="EL3" s="4" t="s">
        <v>47</v>
      </c>
      <c r="EM3" s="4" t="s">
        <v>47</v>
      </c>
      <c r="EN3" s="4" t="s">
        <v>47</v>
      </c>
      <c r="EO3" s="4" t="s">
        <v>48</v>
      </c>
      <c r="EP3" s="4" t="s">
        <v>48</v>
      </c>
      <c r="EQ3" s="4" t="s">
        <v>48</v>
      </c>
      <c r="ER3" s="4" t="s">
        <v>49</v>
      </c>
      <c r="ES3" s="4" t="s">
        <v>50</v>
      </c>
      <c r="ET3" s="4" t="s">
        <v>47</v>
      </c>
      <c r="EU3" s="4" t="s">
        <v>47</v>
      </c>
      <c r="EV3" s="4" t="s">
        <v>47</v>
      </c>
      <c r="EW3" s="4" t="s">
        <v>48</v>
      </c>
      <c r="EX3" s="4" t="s">
        <v>48</v>
      </c>
      <c r="EY3" s="4" t="s">
        <v>48</v>
      </c>
      <c r="EZ3" s="4" t="s">
        <v>49</v>
      </c>
      <c r="FA3" s="4" t="s">
        <v>50</v>
      </c>
      <c r="FB3" s="4" t="s">
        <v>47</v>
      </c>
      <c r="FC3" s="4" t="s">
        <v>47</v>
      </c>
      <c r="FD3" s="4" t="s">
        <v>47</v>
      </c>
      <c r="FE3" s="4" t="s">
        <v>48</v>
      </c>
      <c r="FF3" s="4" t="s">
        <v>48</v>
      </c>
      <c r="FG3" s="4" t="s">
        <v>48</v>
      </c>
      <c r="FH3" s="4" t="s">
        <v>49</v>
      </c>
      <c r="FI3" s="4" t="s">
        <v>50</v>
      </c>
      <c r="FJ3" s="4" t="s">
        <v>47</v>
      </c>
      <c r="FK3" s="4" t="s">
        <v>47</v>
      </c>
      <c r="FL3" s="4" t="s">
        <v>47</v>
      </c>
      <c r="FM3" s="4" t="s">
        <v>48</v>
      </c>
      <c r="FN3" s="4" t="s">
        <v>48</v>
      </c>
      <c r="FO3" s="4" t="s">
        <v>48</v>
      </c>
      <c r="FP3" s="4" t="s">
        <v>49</v>
      </c>
      <c r="FQ3" s="4" t="s">
        <v>50</v>
      </c>
      <c r="FR3" s="4" t="s">
        <v>47</v>
      </c>
      <c r="FS3" s="4" t="s">
        <v>47</v>
      </c>
      <c r="FT3" s="4" t="s">
        <v>47</v>
      </c>
      <c r="FU3" s="4" t="s">
        <v>48</v>
      </c>
      <c r="FV3" s="4" t="s">
        <v>48</v>
      </c>
      <c r="FW3" s="4" t="s">
        <v>48</v>
      </c>
      <c r="FX3" s="4" t="s">
        <v>49</v>
      </c>
      <c r="FY3" s="4" t="s">
        <v>50</v>
      </c>
      <c r="FZ3" s="4" t="s">
        <v>47</v>
      </c>
      <c r="GA3" s="4" t="s">
        <v>47</v>
      </c>
      <c r="GB3" s="4" t="s">
        <v>47</v>
      </c>
      <c r="GC3" s="4" t="s">
        <v>48</v>
      </c>
      <c r="GD3" s="4" t="s">
        <v>48</v>
      </c>
      <c r="GE3" s="4" t="s">
        <v>48</v>
      </c>
      <c r="GF3" s="4" t="s">
        <v>49</v>
      </c>
      <c r="GG3" s="4" t="s">
        <v>50</v>
      </c>
      <c r="GH3" s="4" t="s">
        <v>47</v>
      </c>
      <c r="GI3" s="4" t="s">
        <v>47</v>
      </c>
      <c r="GJ3" s="4" t="s">
        <v>47</v>
      </c>
      <c r="GK3" s="4" t="s">
        <v>48</v>
      </c>
      <c r="GL3" s="4" t="s">
        <v>48</v>
      </c>
      <c r="GM3" s="4" t="s">
        <v>48</v>
      </c>
      <c r="GN3" s="4" t="s">
        <v>49</v>
      </c>
      <c r="GO3" s="4" t="s">
        <v>50</v>
      </c>
      <c r="GP3" s="4" t="s">
        <v>47</v>
      </c>
      <c r="GQ3" s="4" t="s">
        <v>47</v>
      </c>
      <c r="GR3" s="4" t="s">
        <v>47</v>
      </c>
      <c r="GS3" s="4" t="s">
        <v>48</v>
      </c>
      <c r="GT3" s="4" t="s">
        <v>48</v>
      </c>
      <c r="GU3" s="4" t="s">
        <v>48</v>
      </c>
      <c r="GV3" s="4" t="s">
        <v>49</v>
      </c>
      <c r="GW3" s="4" t="s">
        <v>50</v>
      </c>
      <c r="GX3" s="4" t="s">
        <v>47</v>
      </c>
      <c r="GY3" s="4" t="s">
        <v>47</v>
      </c>
      <c r="GZ3" s="4" t="s">
        <v>47</v>
      </c>
      <c r="HA3" s="4" t="s">
        <v>48</v>
      </c>
      <c r="HB3" s="4" t="s">
        <v>48</v>
      </c>
      <c r="HC3" s="4" t="s">
        <v>48</v>
      </c>
      <c r="HD3" s="4" t="s">
        <v>49</v>
      </c>
      <c r="HE3" s="4" t="s">
        <v>50</v>
      </c>
      <c r="HF3" s="4" t="s">
        <v>47</v>
      </c>
      <c r="HG3" s="4" t="s">
        <v>47</v>
      </c>
      <c r="HH3" s="4" t="s">
        <v>47</v>
      </c>
      <c r="HI3" s="4" t="s">
        <v>48</v>
      </c>
      <c r="HJ3" s="4" t="s">
        <v>48</v>
      </c>
      <c r="HK3" s="4" t="s">
        <v>48</v>
      </c>
      <c r="HL3" s="4" t="s">
        <v>49</v>
      </c>
      <c r="HM3" s="4" t="s">
        <v>50</v>
      </c>
      <c r="HN3" s="4" t="s">
        <v>47</v>
      </c>
      <c r="HO3" s="4" t="s">
        <v>47</v>
      </c>
      <c r="HP3" s="4" t="s">
        <v>47</v>
      </c>
      <c r="HQ3" s="4" t="s">
        <v>48</v>
      </c>
      <c r="HR3" s="4" t="s">
        <v>48</v>
      </c>
      <c r="HS3" s="4" t="s">
        <v>48</v>
      </c>
      <c r="HT3" s="4" t="s">
        <v>49</v>
      </c>
      <c r="HU3" s="4" t="s">
        <v>50</v>
      </c>
      <c r="HV3" s="4" t="s">
        <v>47</v>
      </c>
      <c r="HW3" s="4" t="s">
        <v>47</v>
      </c>
      <c r="HX3" s="4" t="s">
        <v>47</v>
      </c>
      <c r="HY3" s="4" t="s">
        <v>48</v>
      </c>
      <c r="HZ3" s="4" t="s">
        <v>48</v>
      </c>
      <c r="IA3" s="4" t="s">
        <v>48</v>
      </c>
      <c r="IB3" s="4" t="s">
        <v>49</v>
      </c>
      <c r="IC3" s="4" t="s">
        <v>50</v>
      </c>
      <c r="ID3" s="4" t="s">
        <v>47</v>
      </c>
      <c r="IE3" s="4" t="s">
        <v>47</v>
      </c>
      <c r="IF3" s="4" t="s">
        <v>47</v>
      </c>
      <c r="IG3" s="4" t="s">
        <v>48</v>
      </c>
      <c r="IH3" s="4" t="s">
        <v>48</v>
      </c>
      <c r="II3" s="4" t="s">
        <v>48</v>
      </c>
      <c r="IJ3" s="4" t="s">
        <v>49</v>
      </c>
      <c r="IK3" s="4" t="s">
        <v>50</v>
      </c>
      <c r="IL3" s="4" t="s">
        <v>47</v>
      </c>
      <c r="IM3" s="4" t="s">
        <v>47</v>
      </c>
      <c r="IN3" s="4" t="s">
        <v>47</v>
      </c>
      <c r="IO3" s="4" t="s">
        <v>48</v>
      </c>
      <c r="IP3" s="4" t="s">
        <v>48</v>
      </c>
      <c r="IQ3" s="4" t="s">
        <v>48</v>
      </c>
      <c r="IR3" s="4" t="s">
        <v>49</v>
      </c>
      <c r="IS3" s="4" t="s">
        <v>50</v>
      </c>
      <c r="IT3" s="4" t="s">
        <v>47</v>
      </c>
      <c r="IU3" s="4" t="s">
        <v>47</v>
      </c>
      <c r="IV3" s="4" t="s">
        <v>47</v>
      </c>
      <c r="IW3" s="4" t="s">
        <v>48</v>
      </c>
      <c r="IX3" s="4" t="s">
        <v>48</v>
      </c>
      <c r="IY3" s="4" t="s">
        <v>48</v>
      </c>
      <c r="IZ3" s="4" t="s">
        <v>49</v>
      </c>
      <c r="JA3" s="4" t="s">
        <v>50</v>
      </c>
      <c r="JB3" s="4" t="s">
        <v>47</v>
      </c>
      <c r="JC3" s="4" t="s">
        <v>47</v>
      </c>
      <c r="JD3" s="4" t="s">
        <v>47</v>
      </c>
      <c r="JE3" s="4" t="s">
        <v>48</v>
      </c>
      <c r="JF3" s="4" t="s">
        <v>48</v>
      </c>
      <c r="JG3" s="4" t="s">
        <v>48</v>
      </c>
      <c r="JH3" s="4" t="s">
        <v>49</v>
      </c>
      <c r="JI3" s="4" t="s">
        <v>50</v>
      </c>
      <c r="JJ3" s="4" t="s">
        <v>47</v>
      </c>
      <c r="JK3" s="4" t="s">
        <v>47</v>
      </c>
      <c r="JL3" s="4" t="s">
        <v>47</v>
      </c>
      <c r="JM3" s="4" t="s">
        <v>48</v>
      </c>
      <c r="JN3" s="4" t="s">
        <v>48</v>
      </c>
      <c r="JO3" s="4" t="s">
        <v>48</v>
      </c>
      <c r="JP3" s="4" t="s">
        <v>49</v>
      </c>
      <c r="JQ3" s="4" t="s">
        <v>50</v>
      </c>
      <c r="JR3" s="4" t="s">
        <v>47</v>
      </c>
      <c r="JS3" s="4" t="s">
        <v>47</v>
      </c>
      <c r="JT3" s="4" t="s">
        <v>47</v>
      </c>
      <c r="JU3" s="4" t="s">
        <v>48</v>
      </c>
      <c r="JV3" s="4" t="s">
        <v>48</v>
      </c>
      <c r="JW3" s="4" t="s">
        <v>48</v>
      </c>
      <c r="JX3" s="4" t="s">
        <v>49</v>
      </c>
      <c r="JY3" s="4" t="s">
        <v>50</v>
      </c>
      <c r="JZ3" s="4" t="s">
        <v>47</v>
      </c>
      <c r="KA3" s="4" t="s">
        <v>47</v>
      </c>
      <c r="KB3" s="4" t="s">
        <v>47</v>
      </c>
      <c r="KC3" s="4" t="s">
        <v>48</v>
      </c>
      <c r="KD3" s="4" t="s">
        <v>48</v>
      </c>
      <c r="KE3" s="4" t="s">
        <v>48</v>
      </c>
      <c r="KF3" s="4" t="s">
        <v>49</v>
      </c>
      <c r="KG3" s="4" t="s">
        <v>50</v>
      </c>
      <c r="KH3" s="4" t="s">
        <v>47</v>
      </c>
      <c r="KI3" s="4" t="s">
        <v>47</v>
      </c>
      <c r="KJ3" s="4" t="s">
        <v>47</v>
      </c>
      <c r="KK3" s="4" t="s">
        <v>48</v>
      </c>
      <c r="KL3" s="4" t="s">
        <v>48</v>
      </c>
      <c r="KM3" s="4" t="s">
        <v>48</v>
      </c>
      <c r="KN3" s="4" t="s">
        <v>49</v>
      </c>
      <c r="KO3" s="4" t="s">
        <v>50</v>
      </c>
      <c r="KP3" s="4" t="s">
        <v>47</v>
      </c>
      <c r="KQ3" s="4" t="s">
        <v>47</v>
      </c>
      <c r="KR3" s="4" t="s">
        <v>47</v>
      </c>
      <c r="KS3" s="4" t="s">
        <v>48</v>
      </c>
      <c r="KT3" s="4" t="s">
        <v>48</v>
      </c>
      <c r="KU3" s="4" t="s">
        <v>48</v>
      </c>
      <c r="KV3" s="4" t="s">
        <v>49</v>
      </c>
      <c r="KW3" s="4" t="s">
        <v>50</v>
      </c>
    </row>
    <row r="4">
      <c r="A4" s="4" t="s">
        <v>8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61</v>
      </c>
      <c r="O4" s="4" t="s">
        <v>62</v>
      </c>
      <c r="P4" s="4" t="s">
        <v>63</v>
      </c>
      <c r="Q4" s="4" t="s">
        <v>64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65</v>
      </c>
      <c r="W4" s="4" t="s">
        <v>66</v>
      </c>
      <c r="X4" s="4" t="s">
        <v>63</v>
      </c>
      <c r="Y4" s="4" t="s">
        <v>65</v>
      </c>
      <c r="Z4" s="4" t="s">
        <v>66</v>
      </c>
      <c r="AA4" s="4" t="s">
        <v>63</v>
      </c>
      <c r="AB4" s="4" t="s">
        <v>49</v>
      </c>
      <c r="AC4" s="4" t="s">
        <v>50</v>
      </c>
      <c r="AD4" s="4" t="s">
        <v>65</v>
      </c>
      <c r="AE4" s="4" t="s">
        <v>66</v>
      </c>
      <c r="AF4" s="4" t="s">
        <v>63</v>
      </c>
      <c r="AG4" s="4" t="s">
        <v>65</v>
      </c>
      <c r="AH4" s="4" t="s">
        <v>66</v>
      </c>
      <c r="AI4" s="4" t="s">
        <v>63</v>
      </c>
      <c r="AJ4" s="4" t="s">
        <v>49</v>
      </c>
      <c r="AK4" s="4" t="s">
        <v>50</v>
      </c>
      <c r="AL4" s="4" t="s">
        <v>65</v>
      </c>
      <c r="AM4" s="4" t="s">
        <v>66</v>
      </c>
      <c r="AN4" s="4" t="s">
        <v>63</v>
      </c>
      <c r="AO4" s="4" t="s">
        <v>65</v>
      </c>
      <c r="AP4" s="4" t="s">
        <v>66</v>
      </c>
      <c r="AQ4" s="4" t="s">
        <v>63</v>
      </c>
      <c r="AR4" s="4" t="s">
        <v>49</v>
      </c>
      <c r="AS4" s="4" t="s">
        <v>50</v>
      </c>
      <c r="AT4" s="4" t="s">
        <v>65</v>
      </c>
      <c r="AU4" s="4" t="s">
        <v>66</v>
      </c>
      <c r="AV4" s="4" t="s">
        <v>63</v>
      </c>
      <c r="AW4" s="4" t="s">
        <v>65</v>
      </c>
      <c r="AX4" s="4" t="s">
        <v>66</v>
      </c>
      <c r="AY4" s="4" t="s">
        <v>63</v>
      </c>
      <c r="AZ4" s="4" t="s">
        <v>49</v>
      </c>
      <c r="BA4" s="4" t="s">
        <v>50</v>
      </c>
      <c r="BB4" s="4" t="s">
        <v>65</v>
      </c>
      <c r="BC4" s="4" t="s">
        <v>66</v>
      </c>
      <c r="BD4" s="4" t="s">
        <v>63</v>
      </c>
      <c r="BE4" s="4" t="s">
        <v>65</v>
      </c>
      <c r="BF4" s="4" t="s">
        <v>66</v>
      </c>
      <c r="BG4" s="4" t="s">
        <v>63</v>
      </c>
      <c r="BH4" s="4" t="s">
        <v>49</v>
      </c>
      <c r="BI4" s="4" t="s">
        <v>50</v>
      </c>
      <c r="BJ4" s="4" t="s">
        <v>65</v>
      </c>
      <c r="BK4" s="4" t="s">
        <v>66</v>
      </c>
      <c r="BL4" s="4" t="s">
        <v>63</v>
      </c>
      <c r="BM4" s="4" t="s">
        <v>65</v>
      </c>
      <c r="BN4" s="4" t="s">
        <v>66</v>
      </c>
      <c r="BO4" s="4" t="s">
        <v>63</v>
      </c>
      <c r="BP4" s="4" t="s">
        <v>49</v>
      </c>
      <c r="BQ4" s="4" t="s">
        <v>50</v>
      </c>
      <c r="BR4" s="4" t="s">
        <v>65</v>
      </c>
      <c r="BS4" s="4" t="s">
        <v>66</v>
      </c>
      <c r="BT4" s="4" t="s">
        <v>63</v>
      </c>
      <c r="BU4" s="4" t="s">
        <v>65</v>
      </c>
      <c r="BV4" s="4" t="s">
        <v>66</v>
      </c>
      <c r="BW4" s="4" t="s">
        <v>63</v>
      </c>
      <c r="BX4" s="4" t="s">
        <v>49</v>
      </c>
      <c r="BY4" s="4" t="s">
        <v>50</v>
      </c>
      <c r="BZ4" s="4" t="s">
        <v>65</v>
      </c>
      <c r="CA4" s="4" t="s">
        <v>66</v>
      </c>
      <c r="CB4" s="4" t="s">
        <v>63</v>
      </c>
      <c r="CC4" s="4" t="s">
        <v>65</v>
      </c>
      <c r="CD4" s="4" t="s">
        <v>66</v>
      </c>
      <c r="CE4" s="4" t="s">
        <v>63</v>
      </c>
      <c r="CF4" s="4" t="s">
        <v>49</v>
      </c>
      <c r="CG4" s="4" t="s">
        <v>50</v>
      </c>
      <c r="CH4" s="4" t="s">
        <v>65</v>
      </c>
      <c r="CI4" s="4" t="s">
        <v>66</v>
      </c>
      <c r="CJ4" s="4" t="s">
        <v>63</v>
      </c>
      <c r="CK4" s="4" t="s">
        <v>65</v>
      </c>
      <c r="CL4" s="4" t="s">
        <v>66</v>
      </c>
      <c r="CM4" s="4" t="s">
        <v>63</v>
      </c>
      <c r="CN4" s="4" t="s">
        <v>49</v>
      </c>
      <c r="CO4" s="4" t="s">
        <v>50</v>
      </c>
      <c r="CP4" s="4" t="s">
        <v>65</v>
      </c>
      <c r="CQ4" s="4" t="s">
        <v>66</v>
      </c>
      <c r="CR4" s="4" t="s">
        <v>63</v>
      </c>
      <c r="CS4" s="4" t="s">
        <v>65</v>
      </c>
      <c r="CT4" s="4" t="s">
        <v>66</v>
      </c>
      <c r="CU4" s="4" t="s">
        <v>63</v>
      </c>
      <c r="CV4" s="4" t="s">
        <v>49</v>
      </c>
      <c r="CW4" s="4" t="s">
        <v>50</v>
      </c>
      <c r="CX4" s="4" t="s">
        <v>65</v>
      </c>
      <c r="CY4" s="4" t="s">
        <v>66</v>
      </c>
      <c r="CZ4" s="4" t="s">
        <v>63</v>
      </c>
      <c r="DA4" s="4" t="s">
        <v>65</v>
      </c>
      <c r="DB4" s="4" t="s">
        <v>66</v>
      </c>
      <c r="DC4" s="4" t="s">
        <v>63</v>
      </c>
      <c r="DD4" s="4" t="s">
        <v>49</v>
      </c>
      <c r="DE4" s="4" t="s">
        <v>50</v>
      </c>
      <c r="DF4" s="4" t="s">
        <v>65</v>
      </c>
      <c r="DG4" s="4" t="s">
        <v>66</v>
      </c>
      <c r="DH4" s="4" t="s">
        <v>63</v>
      </c>
      <c r="DI4" s="4" t="s">
        <v>65</v>
      </c>
      <c r="DJ4" s="4" t="s">
        <v>66</v>
      </c>
      <c r="DK4" s="4" t="s">
        <v>63</v>
      </c>
      <c r="DL4" s="4" t="s">
        <v>49</v>
      </c>
      <c r="DM4" s="4" t="s">
        <v>50</v>
      </c>
      <c r="DN4" s="4" t="s">
        <v>65</v>
      </c>
      <c r="DO4" s="4" t="s">
        <v>66</v>
      </c>
      <c r="DP4" s="4" t="s">
        <v>63</v>
      </c>
      <c r="DQ4" s="4" t="s">
        <v>65</v>
      </c>
      <c r="DR4" s="4" t="s">
        <v>66</v>
      </c>
      <c r="DS4" s="4" t="s">
        <v>63</v>
      </c>
      <c r="DT4" s="4" t="s">
        <v>49</v>
      </c>
      <c r="DU4" s="4" t="s">
        <v>50</v>
      </c>
      <c r="DV4" s="4" t="s">
        <v>65</v>
      </c>
      <c r="DW4" s="4" t="s">
        <v>66</v>
      </c>
      <c r="DX4" s="4" t="s">
        <v>63</v>
      </c>
      <c r="DY4" s="4" t="s">
        <v>65</v>
      </c>
      <c r="DZ4" s="4" t="s">
        <v>66</v>
      </c>
      <c r="EA4" s="4" t="s">
        <v>63</v>
      </c>
      <c r="EB4" s="4" t="s">
        <v>49</v>
      </c>
      <c r="EC4" s="4" t="s">
        <v>50</v>
      </c>
      <c r="ED4" s="4" t="s">
        <v>65</v>
      </c>
      <c r="EE4" s="4" t="s">
        <v>66</v>
      </c>
      <c r="EF4" s="4" t="s">
        <v>63</v>
      </c>
      <c r="EG4" s="4" t="s">
        <v>65</v>
      </c>
      <c r="EH4" s="4" t="s">
        <v>66</v>
      </c>
      <c r="EI4" s="4" t="s">
        <v>63</v>
      </c>
      <c r="EJ4" s="4" t="s">
        <v>49</v>
      </c>
      <c r="EK4" s="4" t="s">
        <v>50</v>
      </c>
      <c r="EL4" s="4" t="s">
        <v>65</v>
      </c>
      <c r="EM4" s="4" t="s">
        <v>66</v>
      </c>
      <c r="EN4" s="4" t="s">
        <v>63</v>
      </c>
      <c r="EO4" s="4" t="s">
        <v>65</v>
      </c>
      <c r="EP4" s="4" t="s">
        <v>66</v>
      </c>
      <c r="EQ4" s="4" t="s">
        <v>63</v>
      </c>
      <c r="ER4" s="4" t="s">
        <v>49</v>
      </c>
      <c r="ES4" s="4" t="s">
        <v>50</v>
      </c>
      <c r="ET4" s="4" t="s">
        <v>65</v>
      </c>
      <c r="EU4" s="4" t="s">
        <v>66</v>
      </c>
      <c r="EV4" s="4" t="s">
        <v>63</v>
      </c>
      <c r="EW4" s="4" t="s">
        <v>65</v>
      </c>
      <c r="EX4" s="4" t="s">
        <v>66</v>
      </c>
      <c r="EY4" s="4" t="s">
        <v>63</v>
      </c>
      <c r="EZ4" s="4" t="s">
        <v>49</v>
      </c>
      <c r="FA4" s="4" t="s">
        <v>50</v>
      </c>
      <c r="FB4" s="4" t="s">
        <v>65</v>
      </c>
      <c r="FC4" s="4" t="s">
        <v>66</v>
      </c>
      <c r="FD4" s="4" t="s">
        <v>63</v>
      </c>
      <c r="FE4" s="4" t="s">
        <v>65</v>
      </c>
      <c r="FF4" s="4" t="s">
        <v>66</v>
      </c>
      <c r="FG4" s="4" t="s">
        <v>63</v>
      </c>
      <c r="FH4" s="4" t="s">
        <v>49</v>
      </c>
      <c r="FI4" s="4" t="s">
        <v>50</v>
      </c>
      <c r="FJ4" s="4" t="s">
        <v>65</v>
      </c>
      <c r="FK4" s="4" t="s">
        <v>66</v>
      </c>
      <c r="FL4" s="4" t="s">
        <v>63</v>
      </c>
      <c r="FM4" s="4" t="s">
        <v>65</v>
      </c>
      <c r="FN4" s="4" t="s">
        <v>66</v>
      </c>
      <c r="FO4" s="4" t="s">
        <v>63</v>
      </c>
      <c r="FP4" s="4" t="s">
        <v>49</v>
      </c>
      <c r="FQ4" s="4" t="s">
        <v>50</v>
      </c>
      <c r="FR4" s="4" t="s">
        <v>65</v>
      </c>
      <c r="FS4" s="4" t="s">
        <v>66</v>
      </c>
      <c r="FT4" s="4" t="s">
        <v>63</v>
      </c>
      <c r="FU4" s="4" t="s">
        <v>65</v>
      </c>
      <c r="FV4" s="4" t="s">
        <v>66</v>
      </c>
      <c r="FW4" s="4" t="s">
        <v>63</v>
      </c>
      <c r="FX4" s="4" t="s">
        <v>49</v>
      </c>
      <c r="FY4" s="4" t="s">
        <v>50</v>
      </c>
      <c r="FZ4" s="4" t="s">
        <v>65</v>
      </c>
      <c r="GA4" s="4" t="s">
        <v>66</v>
      </c>
      <c r="GB4" s="4" t="s">
        <v>63</v>
      </c>
      <c r="GC4" s="4" t="s">
        <v>65</v>
      </c>
      <c r="GD4" s="4" t="s">
        <v>66</v>
      </c>
      <c r="GE4" s="4" t="s">
        <v>63</v>
      </c>
      <c r="GF4" s="4" t="s">
        <v>49</v>
      </c>
      <c r="GG4" s="4" t="s">
        <v>50</v>
      </c>
      <c r="GH4" s="4" t="s">
        <v>65</v>
      </c>
      <c r="GI4" s="4" t="s">
        <v>66</v>
      </c>
      <c r="GJ4" s="4" t="s">
        <v>63</v>
      </c>
      <c r="GK4" s="4" t="s">
        <v>65</v>
      </c>
      <c r="GL4" s="4" t="s">
        <v>66</v>
      </c>
      <c r="GM4" s="4" t="s">
        <v>63</v>
      </c>
      <c r="GN4" s="4" t="s">
        <v>49</v>
      </c>
      <c r="GO4" s="4" t="s">
        <v>50</v>
      </c>
      <c r="GP4" s="4" t="s">
        <v>65</v>
      </c>
      <c r="GQ4" s="4" t="s">
        <v>66</v>
      </c>
      <c r="GR4" s="4" t="s">
        <v>63</v>
      </c>
      <c r="GS4" s="4" t="s">
        <v>65</v>
      </c>
      <c r="GT4" s="4" t="s">
        <v>66</v>
      </c>
      <c r="GU4" s="4" t="s">
        <v>63</v>
      </c>
      <c r="GV4" s="4" t="s">
        <v>49</v>
      </c>
      <c r="GW4" s="4" t="s">
        <v>50</v>
      </c>
      <c r="GX4" s="4" t="s">
        <v>65</v>
      </c>
      <c r="GY4" s="4" t="s">
        <v>66</v>
      </c>
      <c r="GZ4" s="4" t="s">
        <v>63</v>
      </c>
      <c r="HA4" s="4" t="s">
        <v>65</v>
      </c>
      <c r="HB4" s="4" t="s">
        <v>66</v>
      </c>
      <c r="HC4" s="4" t="s">
        <v>63</v>
      </c>
      <c r="HD4" s="4" t="s">
        <v>49</v>
      </c>
      <c r="HE4" s="4" t="s">
        <v>50</v>
      </c>
      <c r="HF4" s="4" t="s">
        <v>65</v>
      </c>
      <c r="HG4" s="4" t="s">
        <v>66</v>
      </c>
      <c r="HH4" s="4" t="s">
        <v>63</v>
      </c>
      <c r="HI4" s="4" t="s">
        <v>65</v>
      </c>
      <c r="HJ4" s="4" t="s">
        <v>66</v>
      </c>
      <c r="HK4" s="4" t="s">
        <v>63</v>
      </c>
      <c r="HL4" s="4" t="s">
        <v>49</v>
      </c>
      <c r="HM4" s="4" t="s">
        <v>50</v>
      </c>
      <c r="HN4" s="4" t="s">
        <v>65</v>
      </c>
      <c r="HO4" s="4" t="s">
        <v>66</v>
      </c>
      <c r="HP4" s="4" t="s">
        <v>63</v>
      </c>
      <c r="HQ4" s="4" t="s">
        <v>65</v>
      </c>
      <c r="HR4" s="4" t="s">
        <v>66</v>
      </c>
      <c r="HS4" s="4" t="s">
        <v>63</v>
      </c>
      <c r="HT4" s="4" t="s">
        <v>49</v>
      </c>
      <c r="HU4" s="4" t="s">
        <v>50</v>
      </c>
      <c r="HV4" s="4" t="s">
        <v>65</v>
      </c>
      <c r="HW4" s="4" t="s">
        <v>66</v>
      </c>
      <c r="HX4" s="4" t="s">
        <v>63</v>
      </c>
      <c r="HY4" s="4" t="s">
        <v>65</v>
      </c>
      <c r="HZ4" s="4" t="s">
        <v>66</v>
      </c>
      <c r="IA4" s="4" t="s">
        <v>63</v>
      </c>
      <c r="IB4" s="4" t="s">
        <v>49</v>
      </c>
      <c r="IC4" s="4" t="s">
        <v>50</v>
      </c>
      <c r="ID4" s="4" t="s">
        <v>65</v>
      </c>
      <c r="IE4" s="4" t="s">
        <v>66</v>
      </c>
      <c r="IF4" s="4" t="s">
        <v>63</v>
      </c>
      <c r="IG4" s="4" t="s">
        <v>65</v>
      </c>
      <c r="IH4" s="4" t="s">
        <v>66</v>
      </c>
      <c r="II4" s="4" t="s">
        <v>63</v>
      </c>
      <c r="IJ4" s="4" t="s">
        <v>49</v>
      </c>
      <c r="IK4" s="4" t="s">
        <v>50</v>
      </c>
      <c r="IL4" s="4" t="s">
        <v>65</v>
      </c>
      <c r="IM4" s="4" t="s">
        <v>66</v>
      </c>
      <c r="IN4" s="4" t="s">
        <v>63</v>
      </c>
      <c r="IO4" s="4" t="s">
        <v>65</v>
      </c>
      <c r="IP4" s="4" t="s">
        <v>66</v>
      </c>
      <c r="IQ4" s="4" t="s">
        <v>63</v>
      </c>
      <c r="IR4" s="4" t="s">
        <v>49</v>
      </c>
      <c r="IS4" s="4" t="s">
        <v>50</v>
      </c>
      <c r="IT4" s="4" t="s">
        <v>65</v>
      </c>
      <c r="IU4" s="4" t="s">
        <v>66</v>
      </c>
      <c r="IV4" s="4" t="s">
        <v>63</v>
      </c>
      <c r="IW4" s="4" t="s">
        <v>65</v>
      </c>
      <c r="IX4" s="4" t="s">
        <v>66</v>
      </c>
      <c r="IY4" s="4" t="s">
        <v>63</v>
      </c>
      <c r="IZ4" s="4" t="s">
        <v>49</v>
      </c>
      <c r="JA4" s="4" t="s">
        <v>50</v>
      </c>
      <c r="JB4" s="4" t="s">
        <v>65</v>
      </c>
      <c r="JC4" s="4" t="s">
        <v>66</v>
      </c>
      <c r="JD4" s="4" t="s">
        <v>63</v>
      </c>
      <c r="JE4" s="4" t="s">
        <v>65</v>
      </c>
      <c r="JF4" s="4" t="s">
        <v>66</v>
      </c>
      <c r="JG4" s="4" t="s">
        <v>63</v>
      </c>
      <c r="JH4" s="4" t="s">
        <v>49</v>
      </c>
      <c r="JI4" s="4" t="s">
        <v>50</v>
      </c>
      <c r="JJ4" s="4" t="s">
        <v>65</v>
      </c>
      <c r="JK4" s="4" t="s">
        <v>66</v>
      </c>
      <c r="JL4" s="4" t="s">
        <v>63</v>
      </c>
      <c r="JM4" s="4" t="s">
        <v>65</v>
      </c>
      <c r="JN4" s="4" t="s">
        <v>66</v>
      </c>
      <c r="JO4" s="4" t="s">
        <v>63</v>
      </c>
      <c r="JP4" s="4" t="s">
        <v>49</v>
      </c>
      <c r="JQ4" s="4" t="s">
        <v>50</v>
      </c>
      <c r="JR4" s="4" t="s">
        <v>65</v>
      </c>
      <c r="JS4" s="4" t="s">
        <v>66</v>
      </c>
      <c r="JT4" s="4" t="s">
        <v>63</v>
      </c>
      <c r="JU4" s="4" t="s">
        <v>65</v>
      </c>
      <c r="JV4" s="4" t="s">
        <v>66</v>
      </c>
      <c r="JW4" s="4" t="s">
        <v>63</v>
      </c>
      <c r="JX4" s="4" t="s">
        <v>49</v>
      </c>
      <c r="JY4" s="4" t="s">
        <v>50</v>
      </c>
      <c r="JZ4" s="4" t="s">
        <v>65</v>
      </c>
      <c r="KA4" s="4" t="s">
        <v>66</v>
      </c>
      <c r="KB4" s="4" t="s">
        <v>63</v>
      </c>
      <c r="KC4" s="4" t="s">
        <v>65</v>
      </c>
      <c r="KD4" s="4" t="s">
        <v>66</v>
      </c>
      <c r="KE4" s="4" t="s">
        <v>63</v>
      </c>
      <c r="KF4" s="4" t="s">
        <v>49</v>
      </c>
      <c r="KG4" s="4" t="s">
        <v>50</v>
      </c>
      <c r="KH4" s="4" t="s">
        <v>65</v>
      </c>
      <c r="KI4" s="4" t="s">
        <v>66</v>
      </c>
      <c r="KJ4" s="4" t="s">
        <v>63</v>
      </c>
      <c r="KK4" s="4" t="s">
        <v>65</v>
      </c>
      <c r="KL4" s="4" t="s">
        <v>66</v>
      </c>
      <c r="KM4" s="4" t="s">
        <v>63</v>
      </c>
      <c r="KN4" s="4" t="s">
        <v>49</v>
      </c>
      <c r="KO4" s="4" t="s">
        <v>50</v>
      </c>
      <c r="KP4" s="4" t="s">
        <v>65</v>
      </c>
      <c r="KQ4" s="4" t="s">
        <v>66</v>
      </c>
      <c r="KR4" s="4" t="s">
        <v>63</v>
      </c>
      <c r="KS4" s="4" t="s">
        <v>65</v>
      </c>
      <c r="KT4" s="4" t="s">
        <v>66</v>
      </c>
      <c r="KU4" s="4" t="s">
        <v>63</v>
      </c>
      <c r="KV4" s="4" t="s">
        <v>49</v>
      </c>
      <c r="KW4" s="4" t="s">
        <v>50</v>
      </c>
    </row>
    <row r="5">
      <c r="A5" s="10" t="s">
        <v>67</v>
      </c>
      <c r="B5" s="11">
        <v>832940</v>
      </c>
      <c r="C5" s="11">
        <f>=ROUNDDOWN(24.541760828764,0)</f>
      </c>
      <c r="D5" s="11">
        <v>525504</v>
      </c>
      <c r="E5" s="12">
        <v>0.8989</v>
      </c>
      <c r="F5" s="11"/>
      <c r="G5" s="11">
        <f>=ROUNDDOWN({0},0)</f>
      </c>
      <c r="H5" s="11"/>
      <c r="I5" s="12">
        <v>1</v>
      </c>
      <c r="J5" s="11">
        <v>38018</v>
      </c>
      <c r="K5" s="13">
        <v>1865648.92</v>
      </c>
      <c r="L5" s="11">
        <v>1912</v>
      </c>
      <c r="M5" s="14">
        <v>975.76</v>
      </c>
      <c r="N5" s="11">
        <v>57342</v>
      </c>
      <c r="O5" s="13">
        <v>3023189.58</v>
      </c>
      <c r="P5" s="11">
        <v>2011</v>
      </c>
      <c r="Q5" s="14">
        <v>1503.33</v>
      </c>
      <c r="R5" s="12">
        <v>-0.337</v>
      </c>
      <c r="S5" s="12">
        <v>-0.3829</v>
      </c>
      <c r="T5" s="12">
        <v>-0.0492</v>
      </c>
      <c r="U5" s="12">
        <v>-0.3509</v>
      </c>
      <c r="V5" s="11">
        <v>9593</v>
      </c>
      <c r="W5" s="13">
        <v>484922.05</v>
      </c>
      <c r="X5" s="11">
        <v>1657</v>
      </c>
      <c r="Y5" s="11">
        <v>22795</v>
      </c>
      <c r="Z5" s="13">
        <v>1257502.83</v>
      </c>
      <c r="AA5" s="11">
        <v>1628</v>
      </c>
      <c r="AB5" s="12">
        <v>-0.5792</v>
      </c>
      <c r="AC5" s="12">
        <v>-0.6144</v>
      </c>
      <c r="AD5" s="11">
        <v>4125</v>
      </c>
      <c r="AE5" s="13">
        <v>273173.79</v>
      </c>
      <c r="AF5" s="11">
        <v>1684</v>
      </c>
      <c r="AG5" s="11">
        <v>5907</v>
      </c>
      <c r="AH5" s="13">
        <v>310029.86</v>
      </c>
      <c r="AI5" s="11">
        <v>1770</v>
      </c>
      <c r="AJ5" s="12">
        <v>-0.3017</v>
      </c>
      <c r="AK5" s="12">
        <v>-0.1189</v>
      </c>
      <c r="AL5" s="11">
        <v>5387</v>
      </c>
      <c r="AM5" s="13">
        <v>240828.77</v>
      </c>
      <c r="AN5" s="11">
        <v>1662</v>
      </c>
      <c r="AO5" s="11">
        <v>8866</v>
      </c>
      <c r="AP5" s="13">
        <v>296549.45</v>
      </c>
      <c r="AQ5" s="11">
        <v>1745</v>
      </c>
      <c r="AR5" s="12">
        <v>-0.3924</v>
      </c>
      <c r="AS5" s="12">
        <v>-0.1879</v>
      </c>
      <c r="AT5" s="11">
        <v>3455</v>
      </c>
      <c r="AU5" s="13">
        <v>195637.57</v>
      </c>
      <c r="AV5" s="11">
        <v>1472</v>
      </c>
      <c r="AW5" s="11">
        <v>4267</v>
      </c>
      <c r="AX5" s="13">
        <v>240856.25</v>
      </c>
      <c r="AY5" s="11">
        <v>1462</v>
      </c>
      <c r="AZ5" s="12">
        <v>-0.1903</v>
      </c>
      <c r="BA5" s="12">
        <v>-0.1877</v>
      </c>
      <c r="BB5" s="11">
        <v>2129</v>
      </c>
      <c r="BC5" s="13">
        <v>166886.94</v>
      </c>
      <c r="BD5" s="11">
        <v>1503</v>
      </c>
      <c r="BE5" s="11">
        <v>3141</v>
      </c>
      <c r="BF5" s="13">
        <v>220436.64</v>
      </c>
      <c r="BG5" s="11">
        <v>1792</v>
      </c>
      <c r="BH5" s="12">
        <v>-0.3222</v>
      </c>
      <c r="BI5" s="12">
        <v>-0.2429</v>
      </c>
      <c r="BJ5" s="11">
        <v>1007</v>
      </c>
      <c r="BK5" s="13">
        <v>76181.61</v>
      </c>
      <c r="BL5" s="11">
        <v>1683</v>
      </c>
      <c r="BM5" s="11">
        <v>1341</v>
      </c>
      <c r="BN5" s="13">
        <v>90017.91</v>
      </c>
      <c r="BO5" s="11">
        <v>1634</v>
      </c>
      <c r="BP5" s="12">
        <v>-0.2491</v>
      </c>
      <c r="BQ5" s="12">
        <v>-0.1537</v>
      </c>
      <c r="BR5" s="11">
        <v>726</v>
      </c>
      <c r="BS5" s="13">
        <v>32865.57</v>
      </c>
      <c r="BT5" s="11">
        <v>897</v>
      </c>
      <c r="BU5" s="11">
        <v>2771</v>
      </c>
      <c r="BV5" s="13">
        <v>154004.32</v>
      </c>
      <c r="BW5" s="11">
        <v>1581</v>
      </c>
      <c r="BX5" s="12">
        <v>-0.738</v>
      </c>
      <c r="BY5" s="12">
        <v>-0.7866</v>
      </c>
      <c r="BZ5" s="11">
        <v>2159</v>
      </c>
      <c r="CA5" s="13">
        <v>119568.61</v>
      </c>
      <c r="CB5" s="11">
        <v>1500</v>
      </c>
      <c r="CC5" s="11">
        <v>3909</v>
      </c>
      <c r="CD5" s="13">
        <v>215123.51</v>
      </c>
      <c r="CE5" s="11">
        <v>1638</v>
      </c>
      <c r="CF5" s="12">
        <v>-0.4477</v>
      </c>
      <c r="CG5" s="12">
        <v>-0.4442</v>
      </c>
      <c r="CH5" s="11">
        <v>207</v>
      </c>
      <c r="CI5" s="13">
        <v>14248.03</v>
      </c>
      <c r="CJ5" s="11">
        <v>477</v>
      </c>
      <c r="CK5" s="11">
        <v>186</v>
      </c>
      <c r="CL5" s="13">
        <v>9814.89</v>
      </c>
      <c r="CM5" s="11">
        <v>878</v>
      </c>
      <c r="CN5" s="12">
        <v>0.1129</v>
      </c>
      <c r="CO5" s="12">
        <v>0.4517</v>
      </c>
      <c r="CP5" s="11">
        <v>1546</v>
      </c>
      <c r="CQ5" s="13">
        <v>73815.25</v>
      </c>
      <c r="CR5" s="11">
        <v>1638</v>
      </c>
      <c r="CS5" s="11">
        <v>1642</v>
      </c>
      <c r="CT5" s="13">
        <v>81302.51</v>
      </c>
      <c r="CU5" s="11">
        <v>1642</v>
      </c>
      <c r="CV5" s="12">
        <v>-0.0585</v>
      </c>
      <c r="CW5" s="12">
        <v>-0.0921</v>
      </c>
      <c r="CX5" s="11">
        <v>79</v>
      </c>
      <c r="CY5" s="13">
        <v>3667.66</v>
      </c>
      <c r="CZ5" s="11">
        <v>306</v>
      </c>
      <c r="DA5" s="11">
        <v>239</v>
      </c>
      <c r="DB5" s="13">
        <v>8901.63</v>
      </c>
      <c r="DC5" s="11">
        <v>460</v>
      </c>
      <c r="DD5" s="12">
        <v>-0.6695</v>
      </c>
      <c r="DE5" s="12">
        <v>-0.588</v>
      </c>
      <c r="DF5" s="11">
        <v>677</v>
      </c>
      <c r="DG5" s="13">
        <v>39895.67</v>
      </c>
      <c r="DH5" s="11">
        <v>1262</v>
      </c>
      <c r="DI5" s="11">
        <v>811</v>
      </c>
      <c r="DJ5" s="13">
        <v>50201.11</v>
      </c>
      <c r="DK5" s="11">
        <v>1671</v>
      </c>
      <c r="DL5" s="12">
        <v>-0.1652</v>
      </c>
      <c r="DM5" s="12">
        <v>-0.2053</v>
      </c>
      <c r="DN5" s="11">
        <v>5469</v>
      </c>
      <c r="DO5" s="13">
        <v>68782.71</v>
      </c>
      <c r="DP5" s="11"/>
      <c r="DQ5" s="11"/>
      <c r="DR5" s="13"/>
      <c r="DS5" s="11"/>
      <c r="DT5" s="12"/>
      <c r="DU5" s="12"/>
      <c r="DV5" s="11">
        <v>65</v>
      </c>
      <c r="DW5" s="13">
        <v>3865.59</v>
      </c>
      <c r="DX5" s="11">
        <v>224</v>
      </c>
      <c r="DY5" s="11">
        <v>148</v>
      </c>
      <c r="DZ5" s="13">
        <v>6920.81</v>
      </c>
      <c r="EA5" s="11">
        <v>162</v>
      </c>
      <c r="EB5" s="12">
        <v>-0.5608</v>
      </c>
      <c r="EC5" s="12">
        <v>-0.4415</v>
      </c>
      <c r="ED5" s="11">
        <v>43</v>
      </c>
      <c r="EE5" s="13">
        <v>2992.53</v>
      </c>
      <c r="EF5" s="11">
        <v>189</v>
      </c>
      <c r="EG5" s="11">
        <v>51</v>
      </c>
      <c r="EH5" s="13">
        <v>3258.44</v>
      </c>
      <c r="EI5" s="11">
        <v>261</v>
      </c>
      <c r="EJ5" s="12">
        <v>-0.1569</v>
      </c>
      <c r="EK5" s="12">
        <v>-0.0816</v>
      </c>
      <c r="EL5" s="11">
        <v>268</v>
      </c>
      <c r="EM5" s="13">
        <v>16328.2</v>
      </c>
      <c r="EN5" s="11">
        <v>1726</v>
      </c>
      <c r="EO5" s="11">
        <v>243</v>
      </c>
      <c r="EP5" s="13">
        <v>17381.54</v>
      </c>
      <c r="EQ5" s="11">
        <v>1875</v>
      </c>
      <c r="ER5" s="12">
        <v>0.1029</v>
      </c>
      <c r="ES5" s="12">
        <v>-0.0606</v>
      </c>
      <c r="ET5" s="11"/>
      <c r="EU5" s="13"/>
      <c r="EV5" s="11"/>
      <c r="EW5" s="11"/>
      <c r="EX5" s="13"/>
      <c r="EY5" s="11"/>
      <c r="EZ5" s="12"/>
      <c r="FA5" s="12"/>
      <c r="FB5" s="11">
        <v>22</v>
      </c>
      <c r="FC5" s="13">
        <v>2753.47</v>
      </c>
      <c r="FD5" s="11">
        <v>252</v>
      </c>
      <c r="FE5" s="11">
        <v>86</v>
      </c>
      <c r="FF5" s="13">
        <v>8136.65</v>
      </c>
      <c r="FG5" s="11">
        <v>310</v>
      </c>
      <c r="FH5" s="12">
        <v>-0.7442</v>
      </c>
      <c r="FI5" s="12">
        <v>-0.6616</v>
      </c>
      <c r="FJ5" s="11">
        <v>298</v>
      </c>
      <c r="FK5" s="13">
        <v>7929.55</v>
      </c>
      <c r="FL5" s="11">
        <v>50</v>
      </c>
      <c r="FM5" s="11">
        <v>426</v>
      </c>
      <c r="FN5" s="13">
        <v>16492.57</v>
      </c>
      <c r="FO5" s="11">
        <v>340</v>
      </c>
      <c r="FP5" s="12">
        <v>-0.3005</v>
      </c>
      <c r="FQ5" s="12">
        <v>-0.5192</v>
      </c>
      <c r="FR5" s="11">
        <v>68</v>
      </c>
      <c r="FS5" s="13">
        <v>10462.44</v>
      </c>
      <c r="FT5" s="11">
        <v>49</v>
      </c>
      <c r="FU5" s="11">
        <v>10</v>
      </c>
      <c r="FV5" s="13">
        <v>2422.41</v>
      </c>
      <c r="FW5" s="11">
        <v>65</v>
      </c>
      <c r="FX5" s="12">
        <v>5.8</v>
      </c>
      <c r="FY5" s="12">
        <v>3.319</v>
      </c>
      <c r="FZ5" s="11">
        <v>78</v>
      </c>
      <c r="GA5" s="13">
        <v>5628.28</v>
      </c>
      <c r="GB5" s="11">
        <v>223</v>
      </c>
      <c r="GC5" s="11">
        <v>205</v>
      </c>
      <c r="GD5" s="13">
        <v>14985.32</v>
      </c>
      <c r="GE5" s="11">
        <v>282</v>
      </c>
      <c r="GF5" s="12">
        <v>-0.6195</v>
      </c>
      <c r="GG5" s="12">
        <v>-0.6244</v>
      </c>
      <c r="GH5" s="11">
        <v>163</v>
      </c>
      <c r="GI5" s="13">
        <v>6180.19</v>
      </c>
      <c r="GJ5" s="11">
        <v>1564</v>
      </c>
      <c r="GK5" s="11"/>
      <c r="GL5" s="13"/>
      <c r="GM5" s="11"/>
      <c r="GN5" s="12"/>
      <c r="GO5" s="12"/>
      <c r="GP5" s="11">
        <v>138</v>
      </c>
      <c r="GQ5" s="13">
        <v>6626.44</v>
      </c>
      <c r="GR5" s="11">
        <v>729</v>
      </c>
      <c r="GS5" s="11">
        <v>67</v>
      </c>
      <c r="GT5" s="13">
        <v>4320.86</v>
      </c>
      <c r="GU5" s="11">
        <v>543</v>
      </c>
      <c r="GV5" s="12">
        <v>1.0597</v>
      </c>
      <c r="GW5" s="12">
        <v>0.5336</v>
      </c>
      <c r="GX5" s="11">
        <v>27</v>
      </c>
      <c r="GY5" s="13">
        <v>2124.47</v>
      </c>
      <c r="GZ5" s="11">
        <v>439</v>
      </c>
      <c r="HA5" s="11">
        <v>52</v>
      </c>
      <c r="HB5" s="13">
        <v>3614.49</v>
      </c>
      <c r="HC5" s="11">
        <v>465</v>
      </c>
      <c r="HD5" s="12">
        <v>-0.4808</v>
      </c>
      <c r="HE5" s="12">
        <v>-0.4122</v>
      </c>
      <c r="HF5" s="11">
        <v>8</v>
      </c>
      <c r="HG5" s="13">
        <v>701.04</v>
      </c>
      <c r="HH5" s="11">
        <v>1001</v>
      </c>
      <c r="HI5" s="11">
        <v>19</v>
      </c>
      <c r="HJ5" s="13">
        <v>1241.89</v>
      </c>
      <c r="HK5" s="11">
        <v>1351</v>
      </c>
      <c r="HL5" s="12">
        <v>-0.5789</v>
      </c>
      <c r="HM5" s="12">
        <v>-0.4355</v>
      </c>
      <c r="HN5" s="11">
        <v>180</v>
      </c>
      <c r="HO5" s="13">
        <v>5173.02</v>
      </c>
      <c r="HP5" s="11">
        <v>1006</v>
      </c>
      <c r="HQ5" s="11"/>
      <c r="HR5" s="13"/>
      <c r="HS5" s="11">
        <v>255</v>
      </c>
      <c r="HT5" s="12"/>
      <c r="HU5" s="12"/>
      <c r="HV5" s="11">
        <v>1</v>
      </c>
      <c r="HW5" s="13">
        <v>89.93</v>
      </c>
      <c r="HX5" s="11">
        <v>178</v>
      </c>
      <c r="HY5" s="11">
        <v>4</v>
      </c>
      <c r="HZ5" s="13">
        <v>316.3</v>
      </c>
      <c r="IA5" s="11">
        <v>188</v>
      </c>
      <c r="IB5" s="12">
        <v>-0.75</v>
      </c>
      <c r="IC5" s="12">
        <v>-0.7157</v>
      </c>
      <c r="ID5" s="11">
        <v>18</v>
      </c>
      <c r="IE5" s="13">
        <v>1260.95</v>
      </c>
      <c r="IF5" s="11">
        <v>318</v>
      </c>
      <c r="IG5" s="11">
        <v>11</v>
      </c>
      <c r="IH5" s="13">
        <v>871.38</v>
      </c>
      <c r="II5" s="11">
        <v>367</v>
      </c>
      <c r="IJ5" s="12">
        <v>0.6364</v>
      </c>
      <c r="IK5" s="12">
        <v>0.4471</v>
      </c>
      <c r="IL5" s="11"/>
      <c r="IM5" s="13"/>
      <c r="IN5" s="11"/>
      <c r="IO5" s="11"/>
      <c r="IP5" s="13"/>
      <c r="IQ5" s="11"/>
      <c r="IR5" s="12"/>
      <c r="IS5" s="12"/>
      <c r="IT5" s="11">
        <v>14</v>
      </c>
      <c r="IU5" s="13">
        <v>1019.73</v>
      </c>
      <c r="IV5" s="11">
        <v>502</v>
      </c>
      <c r="IW5" s="11">
        <v>28</v>
      </c>
      <c r="IX5" s="13">
        <v>1869.51</v>
      </c>
      <c r="IY5" s="11">
        <v>623</v>
      </c>
      <c r="IZ5" s="12">
        <v>-0.5</v>
      </c>
      <c r="JA5" s="12">
        <v>-0.4545</v>
      </c>
      <c r="JB5" s="11">
        <v>67</v>
      </c>
      <c r="JC5" s="13">
        <v>1982.28</v>
      </c>
      <c r="JD5" s="11"/>
      <c r="JE5" s="11">
        <v>4</v>
      </c>
      <c r="JF5" s="13">
        <v>81.7</v>
      </c>
      <c r="JG5" s="11"/>
      <c r="JH5" s="12">
        <v>15.75</v>
      </c>
      <c r="JI5" s="12">
        <v>23.2629</v>
      </c>
      <c r="JJ5" s="11"/>
      <c r="JK5" s="13"/>
      <c r="JL5" s="11"/>
      <c r="JM5" s="11"/>
      <c r="JN5" s="13"/>
      <c r="JO5" s="11">
        <v>17</v>
      </c>
      <c r="JP5" s="12"/>
      <c r="JQ5" s="12"/>
      <c r="JR5" s="11">
        <v>1</v>
      </c>
      <c r="JS5" s="13">
        <v>56.58</v>
      </c>
      <c r="JT5" s="11">
        <v>25</v>
      </c>
      <c r="JU5" s="11">
        <v>2</v>
      </c>
      <c r="JV5" s="13">
        <v>159.59</v>
      </c>
      <c r="JW5" s="11">
        <v>56</v>
      </c>
      <c r="JX5" s="12">
        <v>-0.5</v>
      </c>
      <c r="JY5" s="12">
        <v>-0.6455</v>
      </c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>
        <v>111</v>
      </c>
      <c r="KL5" s="13">
        <v>6375.21</v>
      </c>
      <c r="KM5" s="11">
        <v>242</v>
      </c>
      <c r="KN5" s="12"/>
      <c r="KO5" s="12"/>
      <c r="KP5" s="11"/>
      <c r="KQ5" s="13"/>
      <c r="KR5" s="11"/>
      <c r="KS5" s="11"/>
      <c r="KT5" s="13"/>
      <c r="KU5" s="11"/>
      <c r="KV5" s="12"/>
      <c r="KW5" s="12"/>
    </row>
    <row r="6">
      <c r="A6" s="10" t="s">
        <v>68</v>
      </c>
      <c r="B6" s="11">
        <v>20363</v>
      </c>
      <c r="C6" s="11">
        <f>=ROUNDDOWN(42.9236930860034,0)</f>
      </c>
      <c r="D6" s="11">
        <v>10380</v>
      </c>
      <c r="E6" s="12">
        <v>0.2385</v>
      </c>
      <c r="F6" s="11"/>
      <c r="G6" s="11">
        <f>=ROUNDDOWN({0},0)</f>
      </c>
      <c r="H6" s="11"/>
      <c r="I6" s="12"/>
      <c r="J6" s="11">
        <v>262</v>
      </c>
      <c r="K6" s="13">
        <v>4051.57</v>
      </c>
      <c r="L6" s="11">
        <v>71</v>
      </c>
      <c r="M6" s="14">
        <v>57.06</v>
      </c>
      <c r="N6" s="11">
        <v>1826</v>
      </c>
      <c r="O6" s="13">
        <v>21113.11</v>
      </c>
      <c r="P6" s="11">
        <v>580</v>
      </c>
      <c r="Q6" s="14">
        <v>36.4</v>
      </c>
      <c r="R6" s="12">
        <v>-0.8565</v>
      </c>
      <c r="S6" s="12">
        <v>-0.8081</v>
      </c>
      <c r="T6" s="12">
        <v>-0.8776</v>
      </c>
      <c r="U6" s="12">
        <v>0.5676</v>
      </c>
      <c r="V6" s="11">
        <v>4</v>
      </c>
      <c r="W6" s="13">
        <v>62.02</v>
      </c>
      <c r="X6" s="11">
        <v>61</v>
      </c>
      <c r="Y6" s="11">
        <v>25</v>
      </c>
      <c r="Z6" s="13">
        <v>410.34</v>
      </c>
      <c r="AA6" s="11">
        <v>294</v>
      </c>
      <c r="AB6" s="12">
        <v>-0.84</v>
      </c>
      <c r="AC6" s="12">
        <v>-0.8489</v>
      </c>
      <c r="AD6" s="11">
        <v>6</v>
      </c>
      <c r="AE6" s="13">
        <v>126.31</v>
      </c>
      <c r="AF6" s="11">
        <v>55</v>
      </c>
      <c r="AG6" s="11">
        <v>4</v>
      </c>
      <c r="AH6" s="13">
        <v>69.9</v>
      </c>
      <c r="AI6" s="11">
        <v>72</v>
      </c>
      <c r="AJ6" s="12">
        <v>0.5</v>
      </c>
      <c r="AK6" s="12">
        <v>0.807</v>
      </c>
      <c r="AL6" s="11">
        <v>10</v>
      </c>
      <c r="AM6" s="13">
        <v>200.58</v>
      </c>
      <c r="AN6" s="11">
        <v>31</v>
      </c>
      <c r="AO6" s="11"/>
      <c r="AP6" s="13"/>
      <c r="AQ6" s="11">
        <v>6</v>
      </c>
      <c r="AR6" s="12"/>
      <c r="AS6" s="12"/>
      <c r="AT6" s="11">
        <v>178</v>
      </c>
      <c r="AU6" s="13">
        <v>2565.86</v>
      </c>
      <c r="AV6" s="11">
        <v>71</v>
      </c>
      <c r="AW6" s="11">
        <v>1766</v>
      </c>
      <c r="AX6" s="13">
        <v>20234.44</v>
      </c>
      <c r="AY6" s="11">
        <v>580</v>
      </c>
      <c r="AZ6" s="12">
        <v>-0.8992</v>
      </c>
      <c r="BA6" s="12">
        <v>-0.8732</v>
      </c>
      <c r="BB6" s="11"/>
      <c r="BC6" s="13"/>
      <c r="BD6" s="11"/>
      <c r="BE6" s="11">
        <v>16</v>
      </c>
      <c r="BF6" s="13">
        <v>240.43</v>
      </c>
      <c r="BG6" s="11">
        <v>72</v>
      </c>
      <c r="BH6" s="12"/>
      <c r="BI6" s="12"/>
      <c r="BJ6" s="11"/>
      <c r="BK6" s="13"/>
      <c r="BL6" s="11">
        <v>1</v>
      </c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51</v>
      </c>
      <c r="CA6" s="13">
        <v>859.5</v>
      </c>
      <c r="CB6" s="11">
        <v>31</v>
      </c>
      <c r="CC6" s="11">
        <v>14</v>
      </c>
      <c r="CD6" s="13">
        <v>146</v>
      </c>
      <c r="CE6" s="11">
        <v>24</v>
      </c>
      <c r="CF6" s="12">
        <v>2.6429</v>
      </c>
      <c r="CG6" s="12">
        <v>4.887</v>
      </c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49</v>
      </c>
      <c r="CS6" s="11"/>
      <c r="CT6" s="13"/>
      <c r="CU6" s="11">
        <v>131</v>
      </c>
      <c r="CV6" s="12"/>
      <c r="CW6" s="12"/>
      <c r="CX6" s="11"/>
      <c r="CY6" s="13"/>
      <c r="CZ6" s="11">
        <v>65</v>
      </c>
      <c r="DA6" s="11"/>
      <c r="DB6" s="13"/>
      <c r="DC6" s="11"/>
      <c r="DD6" s="12"/>
      <c r="DE6" s="12"/>
      <c r="DF6" s="11">
        <v>12</v>
      </c>
      <c r="DG6" s="13">
        <v>215.3</v>
      </c>
      <c r="DH6" s="11">
        <v>49</v>
      </c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8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>
        <v>1</v>
      </c>
      <c r="EO6" s="11"/>
      <c r="EP6" s="13"/>
      <c r="EQ6" s="11">
        <v>3</v>
      </c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>
        <v>1</v>
      </c>
      <c r="FN6" s="13">
        <v>12</v>
      </c>
      <c r="FO6" s="11">
        <v>13</v>
      </c>
      <c r="FP6" s="12"/>
      <c r="FQ6" s="12"/>
      <c r="FR6" s="11"/>
      <c r="FS6" s="13"/>
      <c r="FT6" s="11">
        <v>1</v>
      </c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>
        <v>67</v>
      </c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>
        <v>1</v>
      </c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>
        <v>1</v>
      </c>
      <c r="IU6" s="13">
        <v>22</v>
      </c>
      <c r="IV6" s="11">
        <v>23</v>
      </c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</row>
    <row r="7">
      <c r="A7" s="10" t="s">
        <v>69</v>
      </c>
      <c r="B7" s="11">
        <v>18750</v>
      </c>
      <c r="C7" s="11">
        <f>=ROUNDDOWN(18.4965966262208,0)</f>
      </c>
      <c r="D7" s="11">
        <v>5816</v>
      </c>
      <c r="E7" s="12">
        <v>0.8386</v>
      </c>
      <c r="F7" s="11"/>
      <c r="G7" s="11">
        <f>=ROUNDDOWN({0},0)</f>
      </c>
      <c r="H7" s="11"/>
      <c r="I7" s="12"/>
      <c r="J7" s="11">
        <v>1523</v>
      </c>
      <c r="K7" s="13">
        <v>89347.11</v>
      </c>
      <c r="L7" s="11">
        <v>130</v>
      </c>
      <c r="M7" s="14">
        <v>687.29</v>
      </c>
      <c r="N7" s="11">
        <v>2550</v>
      </c>
      <c r="O7" s="13">
        <v>142193.67</v>
      </c>
      <c r="P7" s="11">
        <v>172</v>
      </c>
      <c r="Q7" s="14">
        <v>826.71</v>
      </c>
      <c r="R7" s="12">
        <v>-0.4027</v>
      </c>
      <c r="S7" s="12">
        <v>-0.3717</v>
      </c>
      <c r="T7" s="12">
        <v>-0.2442</v>
      </c>
      <c r="U7" s="12">
        <v>-0.1686</v>
      </c>
      <c r="V7" s="11">
        <v>516</v>
      </c>
      <c r="W7" s="13">
        <v>36370.27</v>
      </c>
      <c r="X7" s="11">
        <v>117</v>
      </c>
      <c r="Y7" s="11">
        <v>664</v>
      </c>
      <c r="Z7" s="13">
        <v>41917.41</v>
      </c>
      <c r="AA7" s="11">
        <v>155</v>
      </c>
      <c r="AB7" s="12">
        <v>-0.2229</v>
      </c>
      <c r="AC7" s="12">
        <v>-0.1323</v>
      </c>
      <c r="AD7" s="11">
        <v>493</v>
      </c>
      <c r="AE7" s="13">
        <v>26175.98</v>
      </c>
      <c r="AF7" s="11">
        <v>129</v>
      </c>
      <c r="AG7" s="11">
        <v>702</v>
      </c>
      <c r="AH7" s="13">
        <v>35270.35</v>
      </c>
      <c r="AI7" s="11">
        <v>170</v>
      </c>
      <c r="AJ7" s="12">
        <v>-0.2977</v>
      </c>
      <c r="AK7" s="12">
        <v>-0.2578</v>
      </c>
      <c r="AL7" s="11">
        <v>45</v>
      </c>
      <c r="AM7" s="13">
        <v>1171.4</v>
      </c>
      <c r="AN7" s="11">
        <v>125</v>
      </c>
      <c r="AO7" s="11">
        <v>135</v>
      </c>
      <c r="AP7" s="13">
        <v>5724.75</v>
      </c>
      <c r="AQ7" s="11">
        <v>172</v>
      </c>
      <c r="AR7" s="12">
        <v>-0.6667</v>
      </c>
      <c r="AS7" s="12">
        <v>-0.7954</v>
      </c>
      <c r="AT7" s="11">
        <v>27</v>
      </c>
      <c r="AU7" s="13">
        <v>1262.99</v>
      </c>
      <c r="AV7" s="11">
        <v>112</v>
      </c>
      <c r="AW7" s="11">
        <v>51</v>
      </c>
      <c r="AX7" s="13">
        <v>2127.69</v>
      </c>
      <c r="AY7" s="11">
        <v>157</v>
      </c>
      <c r="AZ7" s="12">
        <v>-0.4706</v>
      </c>
      <c r="BA7" s="12">
        <v>-0.4064</v>
      </c>
      <c r="BB7" s="11">
        <v>51</v>
      </c>
      <c r="BC7" s="13">
        <v>3182.68</v>
      </c>
      <c r="BD7" s="11">
        <v>105</v>
      </c>
      <c r="BE7" s="11">
        <v>98</v>
      </c>
      <c r="BF7" s="13">
        <v>6794.48</v>
      </c>
      <c r="BG7" s="11">
        <v>171</v>
      </c>
      <c r="BH7" s="12">
        <v>-0.4796</v>
      </c>
      <c r="BI7" s="12">
        <v>-0.5316</v>
      </c>
      <c r="BJ7" s="11">
        <v>106</v>
      </c>
      <c r="BK7" s="13">
        <v>6182.47</v>
      </c>
      <c r="BL7" s="11">
        <v>130</v>
      </c>
      <c r="BM7" s="11">
        <v>199</v>
      </c>
      <c r="BN7" s="13">
        <v>12121.11</v>
      </c>
      <c r="BO7" s="11">
        <v>172</v>
      </c>
      <c r="BP7" s="12">
        <v>-0.4673</v>
      </c>
      <c r="BQ7" s="12">
        <v>-0.4899</v>
      </c>
      <c r="BR7" s="11">
        <v>85</v>
      </c>
      <c r="BS7" s="13">
        <v>4782.43</v>
      </c>
      <c r="BT7" s="11">
        <v>99</v>
      </c>
      <c r="BU7" s="11">
        <v>130</v>
      </c>
      <c r="BV7" s="13">
        <v>7929.87</v>
      </c>
      <c r="BW7" s="11">
        <v>157</v>
      </c>
      <c r="BX7" s="12">
        <v>-0.3462</v>
      </c>
      <c r="BY7" s="12">
        <v>-0.3969</v>
      </c>
      <c r="BZ7" s="11">
        <v>33</v>
      </c>
      <c r="CA7" s="13">
        <v>1371.64</v>
      </c>
      <c r="CB7" s="11">
        <v>78</v>
      </c>
      <c r="CC7" s="11">
        <v>38</v>
      </c>
      <c r="CD7" s="13">
        <v>2064.72</v>
      </c>
      <c r="CE7" s="11">
        <v>61</v>
      </c>
      <c r="CF7" s="12">
        <v>-0.1316</v>
      </c>
      <c r="CG7" s="12">
        <v>-0.3357</v>
      </c>
      <c r="CH7" s="11">
        <v>6</v>
      </c>
      <c r="CI7" s="13">
        <v>340.78</v>
      </c>
      <c r="CJ7" s="11">
        <v>83</v>
      </c>
      <c r="CK7" s="11">
        <v>31</v>
      </c>
      <c r="CL7" s="13">
        <v>1490.42</v>
      </c>
      <c r="CM7" s="11">
        <v>104</v>
      </c>
      <c r="CN7" s="12">
        <v>-0.8065</v>
      </c>
      <c r="CO7" s="12">
        <v>-0.7714</v>
      </c>
      <c r="CP7" s="11"/>
      <c r="CQ7" s="13"/>
      <c r="CR7" s="11">
        <v>112</v>
      </c>
      <c r="CS7" s="11">
        <v>19</v>
      </c>
      <c r="CT7" s="13">
        <v>1592.1</v>
      </c>
      <c r="CU7" s="11">
        <v>154</v>
      </c>
      <c r="CV7" s="12"/>
      <c r="CW7" s="12"/>
      <c r="CX7" s="11">
        <v>38</v>
      </c>
      <c r="CY7" s="13">
        <v>2639.18</v>
      </c>
      <c r="CZ7" s="11">
        <v>128</v>
      </c>
      <c r="DA7" s="11">
        <v>19</v>
      </c>
      <c r="DB7" s="13">
        <v>1789.72</v>
      </c>
      <c r="DC7" s="11">
        <v>33</v>
      </c>
      <c r="DD7" s="12">
        <v>1</v>
      </c>
      <c r="DE7" s="12">
        <v>0.4746</v>
      </c>
      <c r="DF7" s="11">
        <v>5</v>
      </c>
      <c r="DG7" s="13">
        <v>239.85</v>
      </c>
      <c r="DH7" s="11">
        <v>39</v>
      </c>
      <c r="DI7" s="11">
        <v>15</v>
      </c>
      <c r="DJ7" s="13">
        <v>605.7</v>
      </c>
      <c r="DK7" s="11">
        <v>112</v>
      </c>
      <c r="DL7" s="12">
        <v>-0.6667</v>
      </c>
      <c r="DM7" s="12">
        <v>-0.604</v>
      </c>
      <c r="DN7" s="11"/>
      <c r="DO7" s="13"/>
      <c r="DP7" s="11"/>
      <c r="DQ7" s="11"/>
      <c r="DR7" s="13"/>
      <c r="DS7" s="11"/>
      <c r="DT7" s="12"/>
      <c r="DU7" s="12"/>
      <c r="DV7" s="11">
        <v>21</v>
      </c>
      <c r="DW7" s="13">
        <v>1300</v>
      </c>
      <c r="DX7" s="11">
        <v>48</v>
      </c>
      <c r="DY7" s="11">
        <v>296</v>
      </c>
      <c r="DZ7" s="13">
        <v>14121.11</v>
      </c>
      <c r="EA7" s="11">
        <v>101</v>
      </c>
      <c r="EB7" s="12">
        <v>-0.9291</v>
      </c>
      <c r="EC7" s="12">
        <v>-0.9079</v>
      </c>
      <c r="ED7" s="11">
        <v>12</v>
      </c>
      <c r="EE7" s="13">
        <v>599.87</v>
      </c>
      <c r="EF7" s="11">
        <v>46</v>
      </c>
      <c r="EG7" s="11">
        <v>24</v>
      </c>
      <c r="EH7" s="13">
        <v>1141.41</v>
      </c>
      <c r="EI7" s="11">
        <v>52</v>
      </c>
      <c r="EJ7" s="12">
        <v>-0.5</v>
      </c>
      <c r="EK7" s="12">
        <v>-0.4744</v>
      </c>
      <c r="EL7" s="11"/>
      <c r="EM7" s="13"/>
      <c r="EN7" s="11">
        <v>130</v>
      </c>
      <c r="EO7" s="11">
        <v>31</v>
      </c>
      <c r="EP7" s="13">
        <v>2495.38</v>
      </c>
      <c r="EQ7" s="11">
        <v>172</v>
      </c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32</v>
      </c>
      <c r="FC7" s="13">
        <v>1578.99</v>
      </c>
      <c r="FD7" s="11">
        <v>82</v>
      </c>
      <c r="FE7" s="11">
        <v>44</v>
      </c>
      <c r="FF7" s="13">
        <v>2035.09</v>
      </c>
      <c r="FG7" s="11">
        <v>96</v>
      </c>
      <c r="FH7" s="12">
        <v>-0.2727</v>
      </c>
      <c r="FI7" s="12">
        <v>-0.2241</v>
      </c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>
        <v>19</v>
      </c>
      <c r="GI7" s="13">
        <v>213.45</v>
      </c>
      <c r="GJ7" s="11">
        <v>123</v>
      </c>
      <c r="GK7" s="11"/>
      <c r="GL7" s="13"/>
      <c r="GM7" s="11"/>
      <c r="GN7" s="12"/>
      <c r="GO7" s="12"/>
      <c r="GP7" s="11"/>
      <c r="GQ7" s="13"/>
      <c r="GR7" s="11">
        <v>1</v>
      </c>
      <c r="GS7" s="11"/>
      <c r="GT7" s="13"/>
      <c r="GU7" s="11">
        <v>2</v>
      </c>
      <c r="GV7" s="12"/>
      <c r="GW7" s="12"/>
      <c r="GX7" s="11">
        <v>16</v>
      </c>
      <c r="GY7" s="13">
        <v>705.21</v>
      </c>
      <c r="GZ7" s="11">
        <v>110</v>
      </c>
      <c r="HA7" s="11">
        <v>13</v>
      </c>
      <c r="HB7" s="13">
        <v>655.77</v>
      </c>
      <c r="HC7" s="11">
        <v>78</v>
      </c>
      <c r="HD7" s="12">
        <v>0.2308</v>
      </c>
      <c r="HE7" s="12">
        <v>0.0754</v>
      </c>
      <c r="HF7" s="11"/>
      <c r="HG7" s="13"/>
      <c r="HH7" s="11">
        <v>94</v>
      </c>
      <c r="HI7" s="11">
        <v>11</v>
      </c>
      <c r="HJ7" s="13">
        <v>758.16</v>
      </c>
      <c r="HK7" s="11">
        <v>133</v>
      </c>
      <c r="HL7" s="12"/>
      <c r="HM7" s="12"/>
      <c r="HN7" s="11"/>
      <c r="HO7" s="13"/>
      <c r="HP7" s="11">
        <v>3</v>
      </c>
      <c r="HQ7" s="11"/>
      <c r="HR7" s="13"/>
      <c r="HS7" s="11"/>
      <c r="HT7" s="12"/>
      <c r="HU7" s="12"/>
      <c r="HV7" s="11">
        <v>10</v>
      </c>
      <c r="HW7" s="13">
        <v>775.54</v>
      </c>
      <c r="HX7" s="11">
        <v>116</v>
      </c>
      <c r="HY7" s="11">
        <v>23</v>
      </c>
      <c r="HZ7" s="13">
        <v>1346.01</v>
      </c>
      <c r="IA7" s="11">
        <v>143</v>
      </c>
      <c r="IB7" s="12">
        <v>-0.5652</v>
      </c>
      <c r="IC7" s="12">
        <v>-0.4238</v>
      </c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>
        <v>1</v>
      </c>
      <c r="IU7" s="13">
        <v>42.75</v>
      </c>
      <c r="IV7" s="11">
        <v>21</v>
      </c>
      <c r="IW7" s="11">
        <v>2</v>
      </c>
      <c r="IX7" s="13">
        <v>81.45</v>
      </c>
      <c r="IY7" s="11">
        <v>29</v>
      </c>
      <c r="IZ7" s="12">
        <v>-0.5</v>
      </c>
      <c r="JA7" s="12">
        <v>-0.4751</v>
      </c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>
        <v>7</v>
      </c>
      <c r="JS7" s="13">
        <v>411.63</v>
      </c>
      <c r="JT7" s="11">
        <v>64</v>
      </c>
      <c r="JU7" s="11">
        <v>2</v>
      </c>
      <c r="JV7" s="13">
        <v>66.8</v>
      </c>
      <c r="JW7" s="11">
        <v>12</v>
      </c>
      <c r="JX7" s="12">
        <v>2.5</v>
      </c>
      <c r="JY7" s="12">
        <v>5.1621</v>
      </c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3</v>
      </c>
      <c r="KL7" s="13">
        <v>64.17</v>
      </c>
      <c r="KM7" s="11">
        <v>5</v>
      </c>
      <c r="KN7" s="12"/>
      <c r="KO7" s="12"/>
      <c r="KP7" s="11"/>
      <c r="KQ7" s="13"/>
      <c r="KR7" s="11">
        <v>3</v>
      </c>
      <c r="KS7" s="11"/>
      <c r="KT7" s="13"/>
      <c r="KU7" s="11"/>
      <c r="KV7" s="12"/>
      <c r="KW7" s="12"/>
    </row>
    <row r="8">
      <c r="A8" s="10" t="s">
        <v>70</v>
      </c>
      <c r="B8" s="11">
        <v>162785</v>
      </c>
      <c r="C8" s="11">
        <f>=ROUNDDOWN(18.1614825062478,0)</f>
      </c>
      <c r="D8" s="11">
        <v>199246</v>
      </c>
      <c r="E8" s="12">
        <v>0.9698</v>
      </c>
      <c r="F8" s="11"/>
      <c r="G8" s="11">
        <f>=ROUNDDOWN({0},0)</f>
      </c>
      <c r="H8" s="11"/>
      <c r="I8" s="12"/>
      <c r="J8" s="11">
        <v>11049</v>
      </c>
      <c r="K8" s="13">
        <v>284520.57</v>
      </c>
      <c r="L8" s="11">
        <v>251</v>
      </c>
      <c r="M8" s="14">
        <v>1133.55</v>
      </c>
      <c r="N8" s="11">
        <v>11457</v>
      </c>
      <c r="O8" s="13">
        <v>319698.79</v>
      </c>
      <c r="P8" s="11">
        <v>297</v>
      </c>
      <c r="Q8" s="14">
        <v>1076.43</v>
      </c>
      <c r="R8" s="12">
        <v>-0.0356</v>
      </c>
      <c r="S8" s="12">
        <v>-0.11</v>
      </c>
      <c r="T8" s="12">
        <v>-0.1549</v>
      </c>
      <c r="U8" s="12">
        <v>0.0531</v>
      </c>
      <c r="V8" s="11">
        <v>6082</v>
      </c>
      <c r="W8" s="13">
        <v>143104.38</v>
      </c>
      <c r="X8" s="11">
        <v>211</v>
      </c>
      <c r="Y8" s="11">
        <v>5641</v>
      </c>
      <c r="Z8" s="13">
        <v>142729.28</v>
      </c>
      <c r="AA8" s="11">
        <v>219</v>
      </c>
      <c r="AB8" s="12">
        <v>0.0782</v>
      </c>
      <c r="AC8" s="12">
        <v>0.0026</v>
      </c>
      <c r="AD8" s="11">
        <v>907</v>
      </c>
      <c r="AE8" s="13">
        <v>25005.36</v>
      </c>
      <c r="AF8" s="11">
        <v>245</v>
      </c>
      <c r="AG8" s="11">
        <v>709</v>
      </c>
      <c r="AH8" s="13">
        <v>21118.45</v>
      </c>
      <c r="AI8" s="11">
        <v>259</v>
      </c>
      <c r="AJ8" s="12">
        <v>0.2793</v>
      </c>
      <c r="AK8" s="12">
        <v>0.1841</v>
      </c>
      <c r="AL8" s="11">
        <v>885</v>
      </c>
      <c r="AM8" s="13">
        <v>21901.08</v>
      </c>
      <c r="AN8" s="11">
        <v>242</v>
      </c>
      <c r="AO8" s="11">
        <v>821</v>
      </c>
      <c r="AP8" s="13">
        <v>21928.92</v>
      </c>
      <c r="AQ8" s="11">
        <v>263</v>
      </c>
      <c r="AR8" s="12">
        <v>0.078</v>
      </c>
      <c r="AS8" s="12">
        <v>-0.0013</v>
      </c>
      <c r="AT8" s="11">
        <v>1035</v>
      </c>
      <c r="AU8" s="13">
        <v>29198.78</v>
      </c>
      <c r="AV8" s="11">
        <v>237</v>
      </c>
      <c r="AW8" s="11">
        <v>628</v>
      </c>
      <c r="AX8" s="13">
        <v>20897.33</v>
      </c>
      <c r="AY8" s="11">
        <v>258</v>
      </c>
      <c r="AZ8" s="12">
        <v>0.6481</v>
      </c>
      <c r="BA8" s="12">
        <v>0.3972</v>
      </c>
      <c r="BB8" s="11">
        <v>391</v>
      </c>
      <c r="BC8" s="13">
        <v>12109.7</v>
      </c>
      <c r="BD8" s="11">
        <v>128</v>
      </c>
      <c r="BE8" s="11">
        <v>637</v>
      </c>
      <c r="BF8" s="13">
        <v>18328.72</v>
      </c>
      <c r="BG8" s="11">
        <v>281</v>
      </c>
      <c r="BH8" s="12">
        <v>-0.3862</v>
      </c>
      <c r="BI8" s="12">
        <v>-0.3393</v>
      </c>
      <c r="BJ8" s="11">
        <v>228</v>
      </c>
      <c r="BK8" s="13">
        <v>9724.6</v>
      </c>
      <c r="BL8" s="11">
        <v>245</v>
      </c>
      <c r="BM8" s="11">
        <v>360</v>
      </c>
      <c r="BN8" s="13">
        <v>15593.58</v>
      </c>
      <c r="BO8" s="11">
        <v>292</v>
      </c>
      <c r="BP8" s="12">
        <v>-0.3667</v>
      </c>
      <c r="BQ8" s="12">
        <v>-0.3764</v>
      </c>
      <c r="BR8" s="11">
        <v>438</v>
      </c>
      <c r="BS8" s="13">
        <v>11664.82</v>
      </c>
      <c r="BT8" s="11">
        <v>189</v>
      </c>
      <c r="BU8" s="11">
        <v>1090</v>
      </c>
      <c r="BV8" s="13">
        <v>36905.9</v>
      </c>
      <c r="BW8" s="11">
        <v>273</v>
      </c>
      <c r="BX8" s="12">
        <v>-0.5982</v>
      </c>
      <c r="BY8" s="12">
        <v>-0.6839</v>
      </c>
      <c r="BZ8" s="11">
        <v>401</v>
      </c>
      <c r="CA8" s="13">
        <v>11636.55</v>
      </c>
      <c r="CB8" s="11">
        <v>199</v>
      </c>
      <c r="CC8" s="11">
        <v>626</v>
      </c>
      <c r="CD8" s="13">
        <v>16325.71</v>
      </c>
      <c r="CE8" s="11">
        <v>220</v>
      </c>
      <c r="CF8" s="12">
        <v>-0.3594</v>
      </c>
      <c r="CG8" s="12">
        <v>-0.2872</v>
      </c>
      <c r="CH8" s="11"/>
      <c r="CI8" s="13"/>
      <c r="CJ8" s="11"/>
      <c r="CK8" s="11"/>
      <c r="CL8" s="13"/>
      <c r="CM8" s="11"/>
      <c r="CN8" s="12"/>
      <c r="CO8" s="12"/>
      <c r="CP8" s="11">
        <v>11</v>
      </c>
      <c r="CQ8" s="13">
        <v>1122.23</v>
      </c>
      <c r="CR8" s="11">
        <v>239</v>
      </c>
      <c r="CS8" s="11">
        <v>107</v>
      </c>
      <c r="CT8" s="13">
        <v>4091.23</v>
      </c>
      <c r="CU8" s="11">
        <v>281</v>
      </c>
      <c r="CV8" s="12">
        <v>-0.8972</v>
      </c>
      <c r="CW8" s="12">
        <v>-0.7257</v>
      </c>
      <c r="CX8" s="11">
        <v>109</v>
      </c>
      <c r="CY8" s="13">
        <v>1920.76</v>
      </c>
      <c r="CZ8" s="11">
        <v>13</v>
      </c>
      <c r="DA8" s="11">
        <v>237</v>
      </c>
      <c r="DB8" s="13">
        <v>4025.04</v>
      </c>
      <c r="DC8" s="11">
        <v>95</v>
      </c>
      <c r="DD8" s="12">
        <v>-0.5401</v>
      </c>
      <c r="DE8" s="12">
        <v>-0.5228</v>
      </c>
      <c r="DF8" s="11">
        <v>187</v>
      </c>
      <c r="DG8" s="13">
        <v>5679.46</v>
      </c>
      <c r="DH8" s="11">
        <v>197</v>
      </c>
      <c r="DI8" s="11">
        <v>233</v>
      </c>
      <c r="DJ8" s="13">
        <v>6328.02</v>
      </c>
      <c r="DK8" s="11">
        <v>247</v>
      </c>
      <c r="DL8" s="12">
        <v>-0.1974</v>
      </c>
      <c r="DM8" s="12">
        <v>-0.1025</v>
      </c>
      <c r="DN8" s="11"/>
      <c r="DO8" s="13"/>
      <c r="DP8" s="11"/>
      <c r="DQ8" s="11"/>
      <c r="DR8" s="13"/>
      <c r="DS8" s="11"/>
      <c r="DT8" s="12"/>
      <c r="DU8" s="12"/>
      <c r="DV8" s="11">
        <v>2</v>
      </c>
      <c r="DW8" s="13">
        <v>38.42</v>
      </c>
      <c r="DX8" s="11">
        <v>5</v>
      </c>
      <c r="DY8" s="11">
        <v>5</v>
      </c>
      <c r="DZ8" s="13">
        <v>178.26</v>
      </c>
      <c r="EA8" s="11">
        <v>3</v>
      </c>
      <c r="EB8" s="12">
        <v>-0.6</v>
      </c>
      <c r="EC8" s="12">
        <v>-0.7845</v>
      </c>
      <c r="ED8" s="11">
        <v>29</v>
      </c>
      <c r="EE8" s="13">
        <v>1265.33</v>
      </c>
      <c r="EF8" s="11">
        <v>65</v>
      </c>
      <c r="EG8" s="11">
        <v>60</v>
      </c>
      <c r="EH8" s="13">
        <v>2262.78</v>
      </c>
      <c r="EI8" s="11">
        <v>84</v>
      </c>
      <c r="EJ8" s="12">
        <v>-0.5167</v>
      </c>
      <c r="EK8" s="12">
        <v>-0.4408</v>
      </c>
      <c r="EL8" s="11">
        <v>32</v>
      </c>
      <c r="EM8" s="13">
        <v>1582.68</v>
      </c>
      <c r="EN8" s="11">
        <v>245</v>
      </c>
      <c r="EO8" s="11">
        <v>24</v>
      </c>
      <c r="EP8" s="13">
        <v>1266.45</v>
      </c>
      <c r="EQ8" s="11">
        <v>294</v>
      </c>
      <c r="ER8" s="12">
        <v>0.3333</v>
      </c>
      <c r="ES8" s="12">
        <v>0.2497</v>
      </c>
      <c r="ET8" s="11">
        <v>161</v>
      </c>
      <c r="EU8" s="13">
        <v>3699.76</v>
      </c>
      <c r="EV8" s="11"/>
      <c r="EW8" s="11">
        <v>98</v>
      </c>
      <c r="EX8" s="13">
        <v>2112.94</v>
      </c>
      <c r="EY8" s="11"/>
      <c r="EZ8" s="12">
        <v>0.6429</v>
      </c>
      <c r="FA8" s="12">
        <v>0.751</v>
      </c>
      <c r="FB8" s="11"/>
      <c r="FC8" s="13"/>
      <c r="FD8" s="11">
        <v>2</v>
      </c>
      <c r="FE8" s="11"/>
      <c r="FF8" s="13"/>
      <c r="FG8" s="11">
        <v>2</v>
      </c>
      <c r="FH8" s="12"/>
      <c r="FI8" s="12"/>
      <c r="FJ8" s="11">
        <v>34</v>
      </c>
      <c r="FK8" s="13">
        <v>483.03</v>
      </c>
      <c r="FL8" s="11">
        <v>50</v>
      </c>
      <c r="FM8" s="11">
        <v>47</v>
      </c>
      <c r="FN8" s="13">
        <v>1211.44</v>
      </c>
      <c r="FO8" s="11">
        <v>120</v>
      </c>
      <c r="FP8" s="12">
        <v>-0.2766</v>
      </c>
      <c r="FQ8" s="12">
        <v>-0.6013</v>
      </c>
      <c r="FR8" s="11"/>
      <c r="FS8" s="13"/>
      <c r="FT8" s="11">
        <v>5</v>
      </c>
      <c r="FU8" s="11">
        <v>1</v>
      </c>
      <c r="FV8" s="13">
        <v>67.99</v>
      </c>
      <c r="FW8" s="11">
        <v>5</v>
      </c>
      <c r="FX8" s="12"/>
      <c r="FY8" s="12"/>
      <c r="FZ8" s="11">
        <v>24</v>
      </c>
      <c r="GA8" s="13">
        <v>644.09</v>
      </c>
      <c r="GB8" s="11">
        <v>41</v>
      </c>
      <c r="GC8" s="11">
        <v>62</v>
      </c>
      <c r="GD8" s="13">
        <v>1662.48</v>
      </c>
      <c r="GE8" s="11">
        <v>45</v>
      </c>
      <c r="GF8" s="12">
        <v>-0.6129</v>
      </c>
      <c r="GG8" s="12">
        <v>-0.6126</v>
      </c>
      <c r="GH8" s="11">
        <v>25</v>
      </c>
      <c r="GI8" s="13">
        <v>670.32</v>
      </c>
      <c r="GJ8" s="11">
        <v>127</v>
      </c>
      <c r="GK8" s="11"/>
      <c r="GL8" s="13"/>
      <c r="GM8" s="11"/>
      <c r="GN8" s="12"/>
      <c r="GO8" s="12"/>
      <c r="GP8" s="11">
        <v>23</v>
      </c>
      <c r="GQ8" s="13">
        <v>1141.1</v>
      </c>
      <c r="GR8" s="11">
        <v>28</v>
      </c>
      <c r="GS8" s="11">
        <v>2</v>
      </c>
      <c r="GT8" s="13">
        <v>91.02</v>
      </c>
      <c r="GU8" s="11">
        <v>30</v>
      </c>
      <c r="GV8" s="12">
        <v>10.5</v>
      </c>
      <c r="GW8" s="12">
        <v>11.5368</v>
      </c>
      <c r="GX8" s="11"/>
      <c r="GY8" s="13"/>
      <c r="GZ8" s="11"/>
      <c r="HA8" s="11"/>
      <c r="HB8" s="13"/>
      <c r="HC8" s="11"/>
      <c r="HD8" s="12"/>
      <c r="HE8" s="12"/>
      <c r="HF8" s="11"/>
      <c r="HG8" s="13"/>
      <c r="HH8" s="11">
        <v>193</v>
      </c>
      <c r="HI8" s="11">
        <v>1</v>
      </c>
      <c r="HJ8" s="13">
        <v>33.67</v>
      </c>
      <c r="HK8" s="11">
        <v>204</v>
      </c>
      <c r="HL8" s="12"/>
      <c r="HM8" s="12"/>
      <c r="HN8" s="11">
        <v>15</v>
      </c>
      <c r="HO8" s="13">
        <v>545.85</v>
      </c>
      <c r="HP8" s="11">
        <v>126</v>
      </c>
      <c r="HQ8" s="11"/>
      <c r="HR8" s="13"/>
      <c r="HS8" s="11">
        <v>80</v>
      </c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>
        <v>25</v>
      </c>
      <c r="IE8" s="13">
        <v>1082.16</v>
      </c>
      <c r="IF8" s="11">
        <v>59</v>
      </c>
      <c r="IG8" s="11">
        <v>21</v>
      </c>
      <c r="IH8" s="13">
        <v>1112.25</v>
      </c>
      <c r="II8" s="11">
        <v>66</v>
      </c>
      <c r="IJ8" s="12">
        <v>0.1905</v>
      </c>
      <c r="IK8" s="12">
        <v>-0.0271</v>
      </c>
      <c r="IL8" s="11"/>
      <c r="IM8" s="13"/>
      <c r="IN8" s="11"/>
      <c r="IO8" s="11"/>
      <c r="IP8" s="13"/>
      <c r="IQ8" s="11"/>
      <c r="IR8" s="12"/>
      <c r="IS8" s="12"/>
      <c r="IT8" s="11">
        <v>5</v>
      </c>
      <c r="IU8" s="13">
        <v>300.11</v>
      </c>
      <c r="IV8" s="11">
        <v>66</v>
      </c>
      <c r="IW8" s="11">
        <v>1</v>
      </c>
      <c r="IX8" s="13">
        <v>144.68</v>
      </c>
      <c r="IY8" s="11">
        <v>83</v>
      </c>
      <c r="IZ8" s="12">
        <v>4</v>
      </c>
      <c r="JA8" s="12">
        <v>1.0743</v>
      </c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>
        <v>46</v>
      </c>
      <c r="KL8" s="13">
        <v>1282.65</v>
      </c>
      <c r="KM8" s="11">
        <v>70</v>
      </c>
      <c r="KN8" s="12"/>
      <c r="KO8" s="12"/>
      <c r="KP8" s="11"/>
      <c r="KQ8" s="13"/>
      <c r="KR8" s="11"/>
      <c r="KS8" s="11"/>
      <c r="KT8" s="13"/>
      <c r="KU8" s="11"/>
      <c r="KV8" s="12"/>
      <c r="KW8" s="12"/>
    </row>
    <row r="9">
      <c r="A9" s="10" t="s">
        <v>71</v>
      </c>
      <c r="B9" s="11">
        <v>301161</v>
      </c>
      <c r="C9" s="11">
        <f>=ROUNDDOWN(35.7796628292405,0)</f>
      </c>
      <c r="D9" s="11">
        <v>291484</v>
      </c>
      <c r="E9" s="12">
        <v>0.9566</v>
      </c>
      <c r="F9" s="11"/>
      <c r="G9" s="11">
        <f>=ROUNDDOWN({0},0)</f>
      </c>
      <c r="H9" s="11"/>
      <c r="I9" s="12"/>
      <c r="J9" s="11">
        <v>16087</v>
      </c>
      <c r="K9" s="13">
        <v>308795.96</v>
      </c>
      <c r="L9" s="11">
        <v>341</v>
      </c>
      <c r="M9" s="14">
        <v>905.56</v>
      </c>
      <c r="N9" s="11">
        <v>18064</v>
      </c>
      <c r="O9" s="13">
        <v>361665.15</v>
      </c>
      <c r="P9" s="11">
        <v>275</v>
      </c>
      <c r="Q9" s="14">
        <v>1315.15</v>
      </c>
      <c r="R9" s="12">
        <v>-0.1094</v>
      </c>
      <c r="S9" s="12">
        <v>-0.1462</v>
      </c>
      <c r="T9" s="12">
        <v>0.24</v>
      </c>
      <c r="U9" s="12">
        <v>-0.3114</v>
      </c>
      <c r="V9" s="11">
        <v>10819</v>
      </c>
      <c r="W9" s="13">
        <v>204994.42</v>
      </c>
      <c r="X9" s="11">
        <v>333</v>
      </c>
      <c r="Y9" s="11">
        <v>12486</v>
      </c>
      <c r="Z9" s="13">
        <v>254884.45</v>
      </c>
      <c r="AA9" s="11">
        <v>247</v>
      </c>
      <c r="AB9" s="12">
        <v>-0.1335</v>
      </c>
      <c r="AC9" s="12">
        <v>-0.1957</v>
      </c>
      <c r="AD9" s="11">
        <v>1234</v>
      </c>
      <c r="AE9" s="13">
        <v>21758.57</v>
      </c>
      <c r="AF9" s="11">
        <v>327</v>
      </c>
      <c r="AG9" s="11">
        <v>809</v>
      </c>
      <c r="AH9" s="13">
        <v>14638.52</v>
      </c>
      <c r="AI9" s="11">
        <v>250</v>
      </c>
      <c r="AJ9" s="12">
        <v>0.5253</v>
      </c>
      <c r="AK9" s="12">
        <v>0.4864</v>
      </c>
      <c r="AL9" s="11">
        <v>407</v>
      </c>
      <c r="AM9" s="13">
        <v>7127.94</v>
      </c>
      <c r="AN9" s="11">
        <v>299</v>
      </c>
      <c r="AO9" s="11">
        <v>932</v>
      </c>
      <c r="AP9" s="13">
        <v>15924.7</v>
      </c>
      <c r="AQ9" s="11">
        <v>254</v>
      </c>
      <c r="AR9" s="12">
        <v>-0.5633</v>
      </c>
      <c r="AS9" s="12">
        <v>-0.5524</v>
      </c>
      <c r="AT9" s="11">
        <v>1212</v>
      </c>
      <c r="AU9" s="13">
        <v>24422.29</v>
      </c>
      <c r="AV9" s="11">
        <v>261</v>
      </c>
      <c r="AW9" s="11">
        <v>1283</v>
      </c>
      <c r="AX9" s="13">
        <v>24228.78</v>
      </c>
      <c r="AY9" s="11">
        <v>225</v>
      </c>
      <c r="AZ9" s="12">
        <v>-0.0553</v>
      </c>
      <c r="BA9" s="12">
        <v>0.008</v>
      </c>
      <c r="BB9" s="11">
        <v>867</v>
      </c>
      <c r="BC9" s="13">
        <v>18717.85</v>
      </c>
      <c r="BD9" s="11">
        <v>187</v>
      </c>
      <c r="BE9" s="11">
        <v>488</v>
      </c>
      <c r="BF9" s="13">
        <v>9833.81</v>
      </c>
      <c r="BG9" s="11">
        <v>256</v>
      </c>
      <c r="BH9" s="12">
        <v>0.7766</v>
      </c>
      <c r="BI9" s="12">
        <v>0.9034</v>
      </c>
      <c r="BJ9" s="11">
        <v>315</v>
      </c>
      <c r="BK9" s="13">
        <v>6848.35</v>
      </c>
      <c r="BL9" s="11">
        <v>282</v>
      </c>
      <c r="BM9" s="11">
        <v>213</v>
      </c>
      <c r="BN9" s="13">
        <v>5098.43</v>
      </c>
      <c r="BO9" s="11">
        <v>255</v>
      </c>
      <c r="BP9" s="12">
        <v>0.4789</v>
      </c>
      <c r="BQ9" s="12">
        <v>0.3432</v>
      </c>
      <c r="BR9" s="11">
        <v>465</v>
      </c>
      <c r="BS9" s="13">
        <v>8939.01</v>
      </c>
      <c r="BT9" s="11">
        <v>138</v>
      </c>
      <c r="BU9" s="11">
        <v>815</v>
      </c>
      <c r="BV9" s="13">
        <v>15900.76</v>
      </c>
      <c r="BW9" s="11">
        <v>233</v>
      </c>
      <c r="BX9" s="12">
        <v>-0.4294</v>
      </c>
      <c r="BY9" s="12">
        <v>-0.4378</v>
      </c>
      <c r="BZ9" s="11">
        <v>381</v>
      </c>
      <c r="CA9" s="13">
        <v>7356.39</v>
      </c>
      <c r="CB9" s="11">
        <v>198</v>
      </c>
      <c r="CC9" s="11">
        <v>432</v>
      </c>
      <c r="CD9" s="13">
        <v>8357.07</v>
      </c>
      <c r="CE9" s="11">
        <v>224</v>
      </c>
      <c r="CF9" s="12">
        <v>-0.1181</v>
      </c>
      <c r="CG9" s="12">
        <v>-0.1197</v>
      </c>
      <c r="CH9" s="11"/>
      <c r="CI9" s="13"/>
      <c r="CJ9" s="11">
        <v>2</v>
      </c>
      <c r="CK9" s="11"/>
      <c r="CL9" s="13"/>
      <c r="CM9" s="11">
        <v>176</v>
      </c>
      <c r="CN9" s="12"/>
      <c r="CO9" s="12"/>
      <c r="CP9" s="11">
        <v>4</v>
      </c>
      <c r="CQ9" s="13">
        <v>140.21</v>
      </c>
      <c r="CR9" s="11">
        <v>273</v>
      </c>
      <c r="CS9" s="11">
        <v>18</v>
      </c>
      <c r="CT9" s="13">
        <v>658.02</v>
      </c>
      <c r="CU9" s="11">
        <v>245</v>
      </c>
      <c r="CV9" s="12">
        <v>-0.7778</v>
      </c>
      <c r="CW9" s="12">
        <v>-0.7869</v>
      </c>
      <c r="CX9" s="11">
        <v>195</v>
      </c>
      <c r="CY9" s="13">
        <v>4119.64</v>
      </c>
      <c r="CZ9" s="11">
        <v>136</v>
      </c>
      <c r="DA9" s="11">
        <v>198</v>
      </c>
      <c r="DB9" s="13">
        <v>4109.45</v>
      </c>
      <c r="DC9" s="11">
        <v>227</v>
      </c>
      <c r="DD9" s="12">
        <v>-0.0152</v>
      </c>
      <c r="DE9" s="12">
        <v>0.0025</v>
      </c>
      <c r="DF9" s="11">
        <v>2</v>
      </c>
      <c r="DG9" s="13">
        <v>31.58</v>
      </c>
      <c r="DH9" s="11">
        <v>133</v>
      </c>
      <c r="DI9" s="11">
        <v>5</v>
      </c>
      <c r="DJ9" s="13">
        <v>97.08</v>
      </c>
      <c r="DK9" s="11">
        <v>16</v>
      </c>
      <c r="DL9" s="12">
        <v>-0.6</v>
      </c>
      <c r="DM9" s="12">
        <v>-0.6747</v>
      </c>
      <c r="DN9" s="11"/>
      <c r="DO9" s="13"/>
      <c r="DP9" s="11"/>
      <c r="DQ9" s="11"/>
      <c r="DR9" s="13"/>
      <c r="DS9" s="11"/>
      <c r="DT9" s="12"/>
      <c r="DU9" s="12"/>
      <c r="DV9" s="11">
        <v>38</v>
      </c>
      <c r="DW9" s="13">
        <v>847.35</v>
      </c>
      <c r="DX9" s="11">
        <v>78</v>
      </c>
      <c r="DY9" s="11">
        <v>191</v>
      </c>
      <c r="DZ9" s="13">
        <v>3737.16</v>
      </c>
      <c r="EA9" s="11">
        <v>94</v>
      </c>
      <c r="EB9" s="12">
        <v>-0.801</v>
      </c>
      <c r="EC9" s="12">
        <v>-0.7733</v>
      </c>
      <c r="ED9" s="11">
        <v>43</v>
      </c>
      <c r="EE9" s="13">
        <v>935.36</v>
      </c>
      <c r="EF9" s="11">
        <v>88</v>
      </c>
      <c r="EG9" s="11">
        <v>47</v>
      </c>
      <c r="EH9" s="13">
        <v>1007.58</v>
      </c>
      <c r="EI9" s="11">
        <v>95</v>
      </c>
      <c r="EJ9" s="12">
        <v>-0.0851</v>
      </c>
      <c r="EK9" s="12">
        <v>-0.0717</v>
      </c>
      <c r="EL9" s="11">
        <v>22</v>
      </c>
      <c r="EM9" s="13">
        <v>862.48</v>
      </c>
      <c r="EN9" s="11">
        <v>288</v>
      </c>
      <c r="EO9" s="11">
        <v>36</v>
      </c>
      <c r="EP9" s="13">
        <v>1029.14</v>
      </c>
      <c r="EQ9" s="11">
        <v>264</v>
      </c>
      <c r="ER9" s="12">
        <v>-0.3889</v>
      </c>
      <c r="ES9" s="12">
        <v>-0.1619</v>
      </c>
      <c r="ET9" s="11"/>
      <c r="EU9" s="13"/>
      <c r="EV9" s="11"/>
      <c r="EW9" s="11">
        <v>34</v>
      </c>
      <c r="EX9" s="13">
        <v>765</v>
      </c>
      <c r="EY9" s="11"/>
      <c r="EZ9" s="12"/>
      <c r="FA9" s="12"/>
      <c r="FB9" s="11"/>
      <c r="FC9" s="13"/>
      <c r="FD9" s="11"/>
      <c r="FE9" s="11"/>
      <c r="FF9" s="13"/>
      <c r="FG9" s="11"/>
      <c r="FH9" s="12"/>
      <c r="FI9" s="12"/>
      <c r="FJ9" s="11">
        <v>6</v>
      </c>
      <c r="FK9" s="13">
        <v>89.73</v>
      </c>
      <c r="FL9" s="11">
        <v>32</v>
      </c>
      <c r="FM9" s="11">
        <v>24</v>
      </c>
      <c r="FN9" s="13">
        <v>379.2</v>
      </c>
      <c r="FO9" s="11">
        <v>112</v>
      </c>
      <c r="FP9" s="12">
        <v>-0.75</v>
      </c>
      <c r="FQ9" s="12">
        <v>-0.7634</v>
      </c>
      <c r="FR9" s="11">
        <v>19</v>
      </c>
      <c r="FS9" s="13">
        <v>422.63</v>
      </c>
      <c r="FT9" s="11">
        <v>3</v>
      </c>
      <c r="FU9" s="11">
        <v>1</v>
      </c>
      <c r="FV9" s="13">
        <v>79.99</v>
      </c>
      <c r="FW9" s="11">
        <v>11</v>
      </c>
      <c r="FX9" s="12">
        <v>18</v>
      </c>
      <c r="FY9" s="12">
        <v>4.2835</v>
      </c>
      <c r="FZ9" s="11">
        <v>6</v>
      </c>
      <c r="GA9" s="13">
        <v>100.33</v>
      </c>
      <c r="GB9" s="11">
        <v>46</v>
      </c>
      <c r="GC9" s="11">
        <v>24</v>
      </c>
      <c r="GD9" s="13">
        <v>494.87</v>
      </c>
      <c r="GE9" s="11">
        <v>46</v>
      </c>
      <c r="GF9" s="12">
        <v>-0.75</v>
      </c>
      <c r="GG9" s="12">
        <v>-0.7973</v>
      </c>
      <c r="GH9" s="11">
        <v>16</v>
      </c>
      <c r="GI9" s="13">
        <v>411.64</v>
      </c>
      <c r="GJ9" s="11">
        <v>318</v>
      </c>
      <c r="GK9" s="11"/>
      <c r="GL9" s="13"/>
      <c r="GM9" s="11"/>
      <c r="GN9" s="12"/>
      <c r="GO9" s="12"/>
      <c r="GP9" s="11">
        <v>12</v>
      </c>
      <c r="GQ9" s="13">
        <v>214.68</v>
      </c>
      <c r="GR9" s="11">
        <v>79</v>
      </c>
      <c r="GS9" s="11">
        <v>13</v>
      </c>
      <c r="GT9" s="13">
        <v>208.3</v>
      </c>
      <c r="GU9" s="11">
        <v>12</v>
      </c>
      <c r="GV9" s="12">
        <v>-0.0769</v>
      </c>
      <c r="GW9" s="12">
        <v>0.0306</v>
      </c>
      <c r="GX9" s="11"/>
      <c r="GY9" s="13"/>
      <c r="GZ9" s="11"/>
      <c r="HA9" s="11"/>
      <c r="HB9" s="13"/>
      <c r="HC9" s="11"/>
      <c r="HD9" s="12"/>
      <c r="HE9" s="12"/>
      <c r="HF9" s="11">
        <v>4</v>
      </c>
      <c r="HG9" s="13">
        <v>90.89</v>
      </c>
      <c r="HH9" s="11">
        <v>208</v>
      </c>
      <c r="HI9" s="11">
        <v>5</v>
      </c>
      <c r="HJ9" s="13">
        <v>67.76</v>
      </c>
      <c r="HK9" s="11">
        <v>211</v>
      </c>
      <c r="HL9" s="12">
        <v>-0.2</v>
      </c>
      <c r="HM9" s="12">
        <v>0.3414</v>
      </c>
      <c r="HN9" s="11"/>
      <c r="HO9" s="13"/>
      <c r="HP9" s="11">
        <v>215</v>
      </c>
      <c r="HQ9" s="11"/>
      <c r="HR9" s="13"/>
      <c r="HS9" s="11">
        <v>164</v>
      </c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8</v>
      </c>
      <c r="IE9" s="13">
        <v>128.33</v>
      </c>
      <c r="IF9" s="11">
        <v>58</v>
      </c>
      <c r="IG9" s="11">
        <v>8</v>
      </c>
      <c r="IH9" s="13">
        <v>117.45</v>
      </c>
      <c r="II9" s="11">
        <v>59</v>
      </c>
      <c r="IJ9" s="12"/>
      <c r="IK9" s="12">
        <v>0.0926</v>
      </c>
      <c r="IL9" s="11"/>
      <c r="IM9" s="13"/>
      <c r="IN9" s="11"/>
      <c r="IO9" s="11"/>
      <c r="IP9" s="13"/>
      <c r="IQ9" s="11"/>
      <c r="IR9" s="12"/>
      <c r="IS9" s="12"/>
      <c r="IT9" s="11">
        <v>3</v>
      </c>
      <c r="IU9" s="13">
        <v>46.14</v>
      </c>
      <c r="IV9" s="11">
        <v>69</v>
      </c>
      <c r="IW9" s="11">
        <v>2</v>
      </c>
      <c r="IX9" s="13">
        <v>47.63</v>
      </c>
      <c r="IY9" s="11">
        <v>80</v>
      </c>
      <c r="IZ9" s="12">
        <v>0.5</v>
      </c>
      <c r="JA9" s="12">
        <v>-0.0313</v>
      </c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>
        <v>9</v>
      </c>
      <c r="JS9" s="13">
        <v>190.15</v>
      </c>
      <c r="JT9" s="11">
        <v>8</v>
      </c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</row>
    <row r="10">
      <c r="A10" s="10" t="s">
        <v>72</v>
      </c>
      <c r="B10" s="11">
        <v>580156</v>
      </c>
      <c r="C10" s="11">
        <f>=ROUNDDOWN(32.1710150553137,0)</f>
      </c>
      <c r="D10" s="11">
        <v>469750</v>
      </c>
      <c r="E10" s="12">
        <v>0.7965</v>
      </c>
      <c r="F10" s="11"/>
      <c r="G10" s="11">
        <f>=ROUNDDOWN({0},0)</f>
      </c>
      <c r="H10" s="11"/>
      <c r="I10" s="12"/>
      <c r="J10" s="11">
        <v>12714</v>
      </c>
      <c r="K10" s="13">
        <v>422389.8</v>
      </c>
      <c r="L10" s="11">
        <v>1123</v>
      </c>
      <c r="M10" s="14">
        <v>376.13</v>
      </c>
      <c r="N10" s="11">
        <v>17591</v>
      </c>
      <c r="O10" s="13">
        <v>528062.67</v>
      </c>
      <c r="P10" s="11">
        <v>1194</v>
      </c>
      <c r="Q10" s="14">
        <v>442.26</v>
      </c>
      <c r="R10" s="12">
        <v>-0.2772</v>
      </c>
      <c r="S10" s="12">
        <v>-0.2001</v>
      </c>
      <c r="T10" s="12">
        <v>-0.0595</v>
      </c>
      <c r="U10" s="12">
        <v>-0.1495</v>
      </c>
      <c r="V10" s="11">
        <v>4288</v>
      </c>
      <c r="W10" s="13">
        <v>139389.83</v>
      </c>
      <c r="X10" s="11">
        <v>943</v>
      </c>
      <c r="Y10" s="11">
        <v>6059</v>
      </c>
      <c r="Z10" s="13">
        <v>192391.39</v>
      </c>
      <c r="AA10" s="11">
        <v>917</v>
      </c>
      <c r="AB10" s="12">
        <v>-0.2923</v>
      </c>
      <c r="AC10" s="12">
        <v>-0.2755</v>
      </c>
      <c r="AD10" s="11">
        <v>1096</v>
      </c>
      <c r="AE10" s="13">
        <v>37007.88</v>
      </c>
      <c r="AF10" s="11">
        <v>917</v>
      </c>
      <c r="AG10" s="11">
        <v>939</v>
      </c>
      <c r="AH10" s="13">
        <v>28150.24</v>
      </c>
      <c r="AI10" s="11">
        <v>973</v>
      </c>
      <c r="AJ10" s="12">
        <v>0.1672</v>
      </c>
      <c r="AK10" s="12">
        <v>0.3147</v>
      </c>
      <c r="AL10" s="11">
        <v>2394</v>
      </c>
      <c r="AM10" s="13">
        <v>69634.54</v>
      </c>
      <c r="AN10" s="11">
        <v>902</v>
      </c>
      <c r="AO10" s="11">
        <v>2361</v>
      </c>
      <c r="AP10" s="13">
        <v>57069.29</v>
      </c>
      <c r="AQ10" s="11">
        <v>959</v>
      </c>
      <c r="AR10" s="12">
        <v>0.014</v>
      </c>
      <c r="AS10" s="12">
        <v>0.2202</v>
      </c>
      <c r="AT10" s="11">
        <v>1365</v>
      </c>
      <c r="AU10" s="13">
        <v>45672.11</v>
      </c>
      <c r="AV10" s="11">
        <v>875</v>
      </c>
      <c r="AW10" s="11">
        <v>2387</v>
      </c>
      <c r="AX10" s="13">
        <v>68527.73</v>
      </c>
      <c r="AY10" s="11">
        <v>919</v>
      </c>
      <c r="AZ10" s="12">
        <v>-0.4282</v>
      </c>
      <c r="BA10" s="12">
        <v>-0.3335</v>
      </c>
      <c r="BB10" s="11">
        <v>408</v>
      </c>
      <c r="BC10" s="13">
        <v>17268.01</v>
      </c>
      <c r="BD10" s="11">
        <v>824</v>
      </c>
      <c r="BE10" s="11">
        <v>727</v>
      </c>
      <c r="BF10" s="13">
        <v>29516.27</v>
      </c>
      <c r="BG10" s="11">
        <v>1018</v>
      </c>
      <c r="BH10" s="12">
        <v>-0.4388</v>
      </c>
      <c r="BI10" s="12">
        <v>-0.415</v>
      </c>
      <c r="BJ10" s="11">
        <v>344</v>
      </c>
      <c r="BK10" s="13">
        <v>13989.1</v>
      </c>
      <c r="BL10" s="11">
        <v>929</v>
      </c>
      <c r="BM10" s="11">
        <v>1114</v>
      </c>
      <c r="BN10" s="13">
        <v>28090.17</v>
      </c>
      <c r="BO10" s="11">
        <v>982</v>
      </c>
      <c r="BP10" s="12">
        <v>-0.6912</v>
      </c>
      <c r="BQ10" s="12">
        <v>-0.502</v>
      </c>
      <c r="BR10" s="11">
        <v>1079</v>
      </c>
      <c r="BS10" s="13">
        <v>31638.5</v>
      </c>
      <c r="BT10" s="11">
        <v>653</v>
      </c>
      <c r="BU10" s="11">
        <v>1892</v>
      </c>
      <c r="BV10" s="13">
        <v>54688.13</v>
      </c>
      <c r="BW10" s="11">
        <v>865</v>
      </c>
      <c r="BX10" s="12">
        <v>-0.4297</v>
      </c>
      <c r="BY10" s="12">
        <v>-0.4215</v>
      </c>
      <c r="BZ10" s="11">
        <v>674</v>
      </c>
      <c r="CA10" s="13">
        <v>22543.5</v>
      </c>
      <c r="CB10" s="11">
        <v>711</v>
      </c>
      <c r="CC10" s="11">
        <v>1053</v>
      </c>
      <c r="CD10" s="13">
        <v>32830.08</v>
      </c>
      <c r="CE10" s="11">
        <v>708</v>
      </c>
      <c r="CF10" s="12">
        <v>-0.3599</v>
      </c>
      <c r="CG10" s="12">
        <v>-0.3133</v>
      </c>
      <c r="CH10" s="11">
        <v>58</v>
      </c>
      <c r="CI10" s="13">
        <v>2235.49</v>
      </c>
      <c r="CJ10" s="11">
        <v>409</v>
      </c>
      <c r="CK10" s="11">
        <v>79</v>
      </c>
      <c r="CL10" s="13">
        <v>2418.83</v>
      </c>
      <c r="CM10" s="11">
        <v>559</v>
      </c>
      <c r="CN10" s="12">
        <v>-0.2658</v>
      </c>
      <c r="CO10" s="12">
        <v>-0.0758</v>
      </c>
      <c r="CP10" s="11">
        <v>122</v>
      </c>
      <c r="CQ10" s="13">
        <v>7580.29</v>
      </c>
      <c r="CR10" s="11">
        <v>680</v>
      </c>
      <c r="CS10" s="11">
        <v>35</v>
      </c>
      <c r="CT10" s="13">
        <v>1665.05</v>
      </c>
      <c r="CU10" s="11">
        <v>571</v>
      </c>
      <c r="CV10" s="12">
        <v>2.4857</v>
      </c>
      <c r="CW10" s="12">
        <v>3.5526</v>
      </c>
      <c r="CX10" s="11">
        <v>31</v>
      </c>
      <c r="CY10" s="13">
        <v>1349.46</v>
      </c>
      <c r="CZ10" s="11">
        <v>137</v>
      </c>
      <c r="DA10" s="11">
        <v>48</v>
      </c>
      <c r="DB10" s="13">
        <v>2145.69</v>
      </c>
      <c r="DC10" s="11">
        <v>391</v>
      </c>
      <c r="DD10" s="12">
        <v>-0.3542</v>
      </c>
      <c r="DE10" s="12">
        <v>-0.3711</v>
      </c>
      <c r="DF10" s="11">
        <v>115</v>
      </c>
      <c r="DG10" s="13">
        <v>5103.22</v>
      </c>
      <c r="DH10" s="11">
        <v>804</v>
      </c>
      <c r="DI10" s="11">
        <v>178</v>
      </c>
      <c r="DJ10" s="13">
        <v>6153.75</v>
      </c>
      <c r="DK10" s="11">
        <v>886</v>
      </c>
      <c r="DL10" s="12">
        <v>-0.3539</v>
      </c>
      <c r="DM10" s="12">
        <v>-0.1707</v>
      </c>
      <c r="DN10" s="11"/>
      <c r="DO10" s="13"/>
      <c r="DP10" s="11"/>
      <c r="DQ10" s="11"/>
      <c r="DR10" s="13"/>
      <c r="DS10" s="11"/>
      <c r="DT10" s="12"/>
      <c r="DU10" s="12"/>
      <c r="DV10" s="11">
        <v>25</v>
      </c>
      <c r="DW10" s="13">
        <v>838.84</v>
      </c>
      <c r="DX10" s="11">
        <v>113</v>
      </c>
      <c r="DY10" s="11">
        <v>76</v>
      </c>
      <c r="DZ10" s="13">
        <v>1646.46</v>
      </c>
      <c r="EA10" s="11">
        <v>71</v>
      </c>
      <c r="EB10" s="12">
        <v>-0.6711</v>
      </c>
      <c r="EC10" s="12">
        <v>-0.4905</v>
      </c>
      <c r="ED10" s="11">
        <v>138</v>
      </c>
      <c r="EE10" s="13">
        <v>7279.77</v>
      </c>
      <c r="EF10" s="11">
        <v>109</v>
      </c>
      <c r="EG10" s="11">
        <v>93</v>
      </c>
      <c r="EH10" s="13">
        <v>4038.75</v>
      </c>
      <c r="EI10" s="11">
        <v>107</v>
      </c>
      <c r="EJ10" s="12">
        <v>0.4839</v>
      </c>
      <c r="EK10" s="12">
        <v>0.8025</v>
      </c>
      <c r="EL10" s="11">
        <v>72</v>
      </c>
      <c r="EM10" s="13">
        <v>4347.7</v>
      </c>
      <c r="EN10" s="11">
        <v>939</v>
      </c>
      <c r="EO10" s="11">
        <v>34</v>
      </c>
      <c r="EP10" s="13">
        <v>2300.41</v>
      </c>
      <c r="EQ10" s="11">
        <v>1122</v>
      </c>
      <c r="ER10" s="12">
        <v>1.1176</v>
      </c>
      <c r="ES10" s="12">
        <v>0.89</v>
      </c>
      <c r="ET10" s="11">
        <v>20</v>
      </c>
      <c r="EU10" s="13">
        <v>1640.5</v>
      </c>
      <c r="EV10" s="11"/>
      <c r="EW10" s="11">
        <v>31</v>
      </c>
      <c r="EX10" s="13">
        <v>2499.85</v>
      </c>
      <c r="EY10" s="11"/>
      <c r="EZ10" s="12">
        <v>-0.3548</v>
      </c>
      <c r="FA10" s="12">
        <v>-0.3438</v>
      </c>
      <c r="FB10" s="11">
        <v>3</v>
      </c>
      <c r="FC10" s="13">
        <v>109.35</v>
      </c>
      <c r="FD10" s="11">
        <v>6</v>
      </c>
      <c r="FE10" s="11">
        <v>13</v>
      </c>
      <c r="FF10" s="13">
        <v>205.22</v>
      </c>
      <c r="FG10" s="11">
        <v>10</v>
      </c>
      <c r="FH10" s="12">
        <v>-0.7692</v>
      </c>
      <c r="FI10" s="12">
        <v>-0.4672</v>
      </c>
      <c r="FJ10" s="11">
        <v>265</v>
      </c>
      <c r="FK10" s="13">
        <v>7262.71</v>
      </c>
      <c r="FL10" s="11">
        <v>157</v>
      </c>
      <c r="FM10" s="11">
        <v>238</v>
      </c>
      <c r="FN10" s="13">
        <v>6069.51</v>
      </c>
      <c r="FO10" s="11">
        <v>467</v>
      </c>
      <c r="FP10" s="12">
        <v>0.1134</v>
      </c>
      <c r="FQ10" s="12">
        <v>0.1966</v>
      </c>
      <c r="FR10" s="11">
        <v>12</v>
      </c>
      <c r="FS10" s="13">
        <v>578.89</v>
      </c>
      <c r="FT10" s="11">
        <v>7</v>
      </c>
      <c r="FU10" s="11"/>
      <c r="FV10" s="13"/>
      <c r="FW10" s="11">
        <v>20</v>
      </c>
      <c r="FX10" s="12"/>
      <c r="FY10" s="12"/>
      <c r="FZ10" s="11">
        <v>49</v>
      </c>
      <c r="GA10" s="13">
        <v>1911.04</v>
      </c>
      <c r="GB10" s="11">
        <v>321</v>
      </c>
      <c r="GC10" s="11">
        <v>151</v>
      </c>
      <c r="GD10" s="13">
        <v>5047.85</v>
      </c>
      <c r="GE10" s="11">
        <v>444</v>
      </c>
      <c r="GF10" s="12">
        <v>-0.6755</v>
      </c>
      <c r="GG10" s="12">
        <v>-0.6214</v>
      </c>
      <c r="GH10" s="11">
        <v>48</v>
      </c>
      <c r="GI10" s="13">
        <v>829.26</v>
      </c>
      <c r="GJ10" s="11">
        <v>466</v>
      </c>
      <c r="GK10" s="11"/>
      <c r="GL10" s="13"/>
      <c r="GM10" s="11"/>
      <c r="GN10" s="12"/>
      <c r="GO10" s="12"/>
      <c r="GP10" s="11">
        <v>35</v>
      </c>
      <c r="GQ10" s="13">
        <v>1459.95</v>
      </c>
      <c r="GR10" s="11">
        <v>431</v>
      </c>
      <c r="GS10" s="11">
        <v>38</v>
      </c>
      <c r="GT10" s="13">
        <v>1214.76</v>
      </c>
      <c r="GU10" s="11">
        <v>326</v>
      </c>
      <c r="GV10" s="12">
        <v>-0.0789</v>
      </c>
      <c r="GW10" s="12">
        <v>0.2018</v>
      </c>
      <c r="GX10" s="11"/>
      <c r="GY10" s="13"/>
      <c r="GZ10" s="11">
        <v>16</v>
      </c>
      <c r="HA10" s="11"/>
      <c r="HB10" s="13"/>
      <c r="HC10" s="11"/>
      <c r="HD10" s="12"/>
      <c r="HE10" s="12"/>
      <c r="HF10" s="11">
        <v>5</v>
      </c>
      <c r="HG10" s="13">
        <v>125.31</v>
      </c>
      <c r="HH10" s="11">
        <v>656</v>
      </c>
      <c r="HI10" s="11">
        <v>3</v>
      </c>
      <c r="HJ10" s="13">
        <v>78.36</v>
      </c>
      <c r="HK10" s="11">
        <v>760</v>
      </c>
      <c r="HL10" s="12">
        <v>0.6667</v>
      </c>
      <c r="HM10" s="12">
        <v>0.5992</v>
      </c>
      <c r="HN10" s="11">
        <v>1</v>
      </c>
      <c r="HO10" s="13">
        <v>69.99</v>
      </c>
      <c r="HP10" s="11">
        <v>218</v>
      </c>
      <c r="HQ10" s="11"/>
      <c r="HR10" s="13"/>
      <c r="HS10" s="11"/>
      <c r="HT10" s="12"/>
      <c r="HU10" s="12"/>
      <c r="HV10" s="11"/>
      <c r="HW10" s="13"/>
      <c r="HX10" s="11"/>
      <c r="HY10" s="11"/>
      <c r="HZ10" s="13"/>
      <c r="IA10" s="11"/>
      <c r="IB10" s="12"/>
      <c r="IC10" s="12"/>
      <c r="ID10" s="11">
        <v>5</v>
      </c>
      <c r="IE10" s="13">
        <v>234.15</v>
      </c>
      <c r="IF10" s="11">
        <v>99</v>
      </c>
      <c r="IG10" s="11">
        <v>9</v>
      </c>
      <c r="IH10" s="13">
        <v>378.53</v>
      </c>
      <c r="II10" s="11">
        <v>90</v>
      </c>
      <c r="IJ10" s="12">
        <v>-0.4444</v>
      </c>
      <c r="IK10" s="12">
        <v>-0.3814</v>
      </c>
      <c r="IL10" s="11">
        <v>3</v>
      </c>
      <c r="IM10" s="13">
        <v>221.74</v>
      </c>
      <c r="IN10" s="11">
        <v>119</v>
      </c>
      <c r="IO10" s="11">
        <v>4</v>
      </c>
      <c r="IP10" s="13">
        <v>259.72</v>
      </c>
      <c r="IQ10" s="11">
        <v>144</v>
      </c>
      <c r="IR10" s="12">
        <v>-0.25</v>
      </c>
      <c r="IS10" s="12">
        <v>-0.1462</v>
      </c>
      <c r="IT10" s="11">
        <v>5</v>
      </c>
      <c r="IU10" s="13">
        <v>105.34</v>
      </c>
      <c r="IV10" s="11">
        <v>327</v>
      </c>
      <c r="IW10" s="11">
        <v>7</v>
      </c>
      <c r="IX10" s="13">
        <v>136.65</v>
      </c>
      <c r="IY10" s="11">
        <v>420</v>
      </c>
      <c r="IZ10" s="12">
        <v>-0.2857</v>
      </c>
      <c r="JA10" s="12">
        <v>-0.2291</v>
      </c>
      <c r="JB10" s="11"/>
      <c r="JC10" s="13"/>
      <c r="JD10" s="11"/>
      <c r="JE10" s="11"/>
      <c r="JF10" s="13"/>
      <c r="JG10" s="11"/>
      <c r="JH10" s="12"/>
      <c r="JI10" s="12"/>
      <c r="JJ10" s="11">
        <v>54</v>
      </c>
      <c r="JK10" s="13">
        <v>1963.33</v>
      </c>
      <c r="JL10" s="11">
        <v>189</v>
      </c>
      <c r="JM10" s="11"/>
      <c r="JN10" s="13"/>
      <c r="JO10" s="11">
        <v>83</v>
      </c>
      <c r="JP10" s="12"/>
      <c r="JQ10" s="12"/>
      <c r="JR10" s="11"/>
      <c r="JS10" s="13"/>
      <c r="JT10" s="11">
        <v>35</v>
      </c>
      <c r="JU10" s="11"/>
      <c r="JV10" s="13"/>
      <c r="JW10" s="11"/>
      <c r="JX10" s="12"/>
      <c r="JY10" s="12"/>
      <c r="JZ10" s="11"/>
      <c r="KA10" s="13"/>
      <c r="KB10" s="11"/>
      <c r="KC10" s="11"/>
      <c r="KD10" s="13"/>
      <c r="KE10" s="11"/>
      <c r="KF10" s="12"/>
      <c r="KG10" s="12"/>
      <c r="KH10" s="11"/>
      <c r="KI10" s="13"/>
      <c r="KJ10" s="11"/>
      <c r="KK10" s="11">
        <v>22</v>
      </c>
      <c r="KL10" s="13">
        <v>539.98</v>
      </c>
      <c r="KM10" s="11">
        <v>126</v>
      </c>
      <c r="KN10" s="12"/>
      <c r="KO10" s="12"/>
      <c r="KP10" s="11"/>
      <c r="KQ10" s="13"/>
      <c r="KR10" s="11"/>
      <c r="KS10" s="11"/>
      <c r="KT10" s="13"/>
      <c r="KU10" s="11"/>
      <c r="KV10" s="12"/>
      <c r="KW10" s="12"/>
    </row>
    <row r="11">
      <c r="A11" s="10" t="s">
        <v>73</v>
      </c>
      <c r="B11" s="11">
        <v>2078</v>
      </c>
      <c r="C11" s="11">
        <f>=ROUNDDOWN(28.4657534246575,0)</f>
      </c>
      <c r="D11" s="11">
        <v>250</v>
      </c>
      <c r="E11" s="12">
        <v>0.6316</v>
      </c>
      <c r="F11" s="11"/>
      <c r="G11" s="11">
        <f>=ROUNDDOWN({0},0)</f>
      </c>
      <c r="H11" s="11"/>
      <c r="I11" s="12"/>
      <c r="J11" s="11">
        <v>89</v>
      </c>
      <c r="K11" s="13">
        <v>11809.3</v>
      </c>
      <c r="L11" s="11">
        <v>66</v>
      </c>
      <c r="M11" s="14">
        <v>178.93</v>
      </c>
      <c r="N11" s="11">
        <v>35</v>
      </c>
      <c r="O11" s="13">
        <v>9936.4</v>
      </c>
      <c r="P11" s="11">
        <v>60</v>
      </c>
      <c r="Q11" s="14">
        <v>165.61</v>
      </c>
      <c r="R11" s="12">
        <v>1.5429</v>
      </c>
      <c r="S11" s="12">
        <v>0.1885</v>
      </c>
      <c r="T11" s="12">
        <v>0.1</v>
      </c>
      <c r="U11" s="12">
        <v>0.0804</v>
      </c>
      <c r="V11" s="11"/>
      <c r="W11" s="13"/>
      <c r="X11" s="11"/>
      <c r="Y11" s="11"/>
      <c r="Z11" s="13"/>
      <c r="AA11" s="11"/>
      <c r="AB11" s="12"/>
      <c r="AC11" s="12"/>
      <c r="AD11" s="11">
        <v>3</v>
      </c>
      <c r="AE11" s="13">
        <v>115.2</v>
      </c>
      <c r="AF11" s="11">
        <v>60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86</v>
      </c>
      <c r="BK11" s="13">
        <v>11694.1</v>
      </c>
      <c r="BL11" s="11">
        <v>66</v>
      </c>
      <c r="BM11" s="11">
        <v>33</v>
      </c>
      <c r="BN11" s="13">
        <v>9031.36</v>
      </c>
      <c r="BO11" s="11">
        <v>60</v>
      </c>
      <c r="BP11" s="12">
        <v>1.6061</v>
      </c>
      <c r="BQ11" s="12">
        <v>0.2948</v>
      </c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14</v>
      </c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>
        <v>21</v>
      </c>
      <c r="HA11" s="11"/>
      <c r="HB11" s="13"/>
      <c r="HC11" s="11"/>
      <c r="HD11" s="12"/>
      <c r="HE11" s="12"/>
      <c r="HF11" s="11"/>
      <c r="HG11" s="13"/>
      <c r="HH11" s="11">
        <v>60</v>
      </c>
      <c r="HI11" s="11">
        <v>2</v>
      </c>
      <c r="HJ11" s="13">
        <v>905.04</v>
      </c>
      <c r="HK11" s="11">
        <v>56</v>
      </c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</row>
    <row r="12">
      <c r="A12" s="10" t="s">
        <v>74</v>
      </c>
      <c r="B12" s="11">
        <v>109437</v>
      </c>
      <c r="C12" s="11">
        <f>=ROUNDDOWN(21.4087014358934,0)</f>
      </c>
      <c r="D12" s="11">
        <v>53117</v>
      </c>
      <c r="E12" s="12">
        <v>0.8846</v>
      </c>
      <c r="F12" s="11"/>
      <c r="G12" s="11">
        <f>=ROUNDDOWN({0},0)</f>
      </c>
      <c r="H12" s="11">
        <v>8102</v>
      </c>
      <c r="I12" s="12">
        <v>0.9132</v>
      </c>
      <c r="J12" s="11">
        <v>8484</v>
      </c>
      <c r="K12" s="13">
        <v>1436927.45</v>
      </c>
      <c r="L12" s="11">
        <v>480</v>
      </c>
      <c r="M12" s="14">
        <v>2993.6</v>
      </c>
      <c r="N12" s="11">
        <v>13135</v>
      </c>
      <c r="O12" s="13">
        <v>2150785.19</v>
      </c>
      <c r="P12" s="11">
        <v>647</v>
      </c>
      <c r="Q12" s="14">
        <v>3324.24</v>
      </c>
      <c r="R12" s="12">
        <v>-0.3541</v>
      </c>
      <c r="S12" s="12">
        <v>-0.3319</v>
      </c>
      <c r="T12" s="12">
        <v>-0.2581</v>
      </c>
      <c r="U12" s="12">
        <v>-0.0995</v>
      </c>
      <c r="V12" s="11">
        <v>514</v>
      </c>
      <c r="W12" s="13">
        <v>88887.22</v>
      </c>
      <c r="X12" s="11">
        <v>219</v>
      </c>
      <c r="Y12" s="11">
        <v>434</v>
      </c>
      <c r="Z12" s="13">
        <v>75134.66</v>
      </c>
      <c r="AA12" s="11">
        <v>226</v>
      </c>
      <c r="AB12" s="12">
        <v>0.1843</v>
      </c>
      <c r="AC12" s="12">
        <v>0.183</v>
      </c>
      <c r="AD12" s="11">
        <v>3831</v>
      </c>
      <c r="AE12" s="13">
        <v>607032.45</v>
      </c>
      <c r="AF12" s="11">
        <v>470</v>
      </c>
      <c r="AG12" s="11">
        <v>4728</v>
      </c>
      <c r="AH12" s="13">
        <v>754096.35</v>
      </c>
      <c r="AI12" s="11">
        <v>638</v>
      </c>
      <c r="AJ12" s="12">
        <v>-0.1897</v>
      </c>
      <c r="AK12" s="12">
        <v>-0.195</v>
      </c>
      <c r="AL12" s="11">
        <v>364</v>
      </c>
      <c r="AM12" s="13">
        <v>62660.53</v>
      </c>
      <c r="AN12" s="11">
        <v>422</v>
      </c>
      <c r="AO12" s="11">
        <v>311</v>
      </c>
      <c r="AP12" s="13">
        <v>43797.9</v>
      </c>
      <c r="AQ12" s="11">
        <v>617</v>
      </c>
      <c r="AR12" s="12">
        <v>0.1704</v>
      </c>
      <c r="AS12" s="12">
        <v>0.4307</v>
      </c>
      <c r="AT12" s="11">
        <v>315</v>
      </c>
      <c r="AU12" s="13">
        <v>53226.1</v>
      </c>
      <c r="AV12" s="11">
        <v>383</v>
      </c>
      <c r="AW12" s="11">
        <v>717</v>
      </c>
      <c r="AX12" s="13">
        <v>124857.48</v>
      </c>
      <c r="AY12" s="11">
        <v>541</v>
      </c>
      <c r="AZ12" s="12">
        <v>-0.5607</v>
      </c>
      <c r="BA12" s="12">
        <v>-0.5737</v>
      </c>
      <c r="BB12" s="11">
        <v>646</v>
      </c>
      <c r="BC12" s="13">
        <v>120648.01</v>
      </c>
      <c r="BD12" s="11">
        <v>397</v>
      </c>
      <c r="BE12" s="11">
        <v>976</v>
      </c>
      <c r="BF12" s="13">
        <v>209096.87</v>
      </c>
      <c r="BG12" s="11">
        <v>612</v>
      </c>
      <c r="BH12" s="12">
        <v>-0.3381</v>
      </c>
      <c r="BI12" s="12">
        <v>-0.423</v>
      </c>
      <c r="BJ12" s="11">
        <v>655</v>
      </c>
      <c r="BK12" s="13">
        <v>136979.37</v>
      </c>
      <c r="BL12" s="11">
        <v>470</v>
      </c>
      <c r="BM12" s="11">
        <v>1000</v>
      </c>
      <c r="BN12" s="13">
        <v>202174.49</v>
      </c>
      <c r="BO12" s="11">
        <v>633</v>
      </c>
      <c r="BP12" s="12">
        <v>-0.345</v>
      </c>
      <c r="BQ12" s="12">
        <v>-0.3225</v>
      </c>
      <c r="BR12" s="11">
        <v>801</v>
      </c>
      <c r="BS12" s="13">
        <v>101744.55</v>
      </c>
      <c r="BT12" s="11">
        <v>207</v>
      </c>
      <c r="BU12" s="11">
        <v>3464</v>
      </c>
      <c r="BV12" s="13">
        <v>462624.73</v>
      </c>
      <c r="BW12" s="11">
        <v>514</v>
      </c>
      <c r="BX12" s="12">
        <v>-0.7688</v>
      </c>
      <c r="BY12" s="12">
        <v>-0.7801</v>
      </c>
      <c r="BZ12" s="11">
        <v>106</v>
      </c>
      <c r="CA12" s="13">
        <v>30425.34</v>
      </c>
      <c r="CB12" s="11">
        <v>206</v>
      </c>
      <c r="CC12" s="11">
        <v>27</v>
      </c>
      <c r="CD12" s="13">
        <v>4011.34</v>
      </c>
      <c r="CE12" s="11">
        <v>287</v>
      </c>
      <c r="CF12" s="12">
        <v>2.9259</v>
      </c>
      <c r="CG12" s="12">
        <v>6.5848</v>
      </c>
      <c r="CH12" s="11">
        <v>611</v>
      </c>
      <c r="CI12" s="13">
        <v>122349.39</v>
      </c>
      <c r="CJ12" s="11">
        <v>170</v>
      </c>
      <c r="CK12" s="11">
        <v>393</v>
      </c>
      <c r="CL12" s="13">
        <v>71150.6</v>
      </c>
      <c r="CM12" s="11">
        <v>224</v>
      </c>
      <c r="CN12" s="12">
        <v>0.5547</v>
      </c>
      <c r="CO12" s="12">
        <v>0.7196</v>
      </c>
      <c r="CP12" s="11"/>
      <c r="CQ12" s="13"/>
      <c r="CR12" s="11">
        <v>388</v>
      </c>
      <c r="CS12" s="11">
        <v>2</v>
      </c>
      <c r="CT12" s="13">
        <v>1097.98</v>
      </c>
      <c r="CU12" s="11">
        <v>502</v>
      </c>
      <c r="CV12" s="12"/>
      <c r="CW12" s="12"/>
      <c r="CX12" s="11">
        <v>259</v>
      </c>
      <c r="CY12" s="13">
        <v>49067.64</v>
      </c>
      <c r="CZ12" s="11">
        <v>369</v>
      </c>
      <c r="DA12" s="11">
        <v>70</v>
      </c>
      <c r="DB12" s="13">
        <v>13891.14</v>
      </c>
      <c r="DC12" s="11">
        <v>321</v>
      </c>
      <c r="DD12" s="12">
        <v>2.7</v>
      </c>
      <c r="DE12" s="12">
        <v>2.5323</v>
      </c>
      <c r="DF12" s="11"/>
      <c r="DG12" s="13"/>
      <c r="DH12" s="11"/>
      <c r="DI12" s="11">
        <v>4</v>
      </c>
      <c r="DJ12" s="13">
        <v>873.62</v>
      </c>
      <c r="DK12" s="11">
        <v>277</v>
      </c>
      <c r="DL12" s="12"/>
      <c r="DM12" s="12"/>
      <c r="DN12" s="11"/>
      <c r="DO12" s="13"/>
      <c r="DP12" s="11"/>
      <c r="DQ12" s="11"/>
      <c r="DR12" s="13"/>
      <c r="DS12" s="11"/>
      <c r="DT12" s="12"/>
      <c r="DU12" s="12"/>
      <c r="DV12" s="11">
        <v>172</v>
      </c>
      <c r="DW12" s="13">
        <v>33110.58</v>
      </c>
      <c r="DX12" s="11">
        <v>206</v>
      </c>
      <c r="DY12" s="11">
        <v>519</v>
      </c>
      <c r="DZ12" s="13">
        <v>110450.76</v>
      </c>
      <c r="EA12" s="11">
        <v>242</v>
      </c>
      <c r="EB12" s="12">
        <v>-0.6686</v>
      </c>
      <c r="EC12" s="12">
        <v>-0.7002</v>
      </c>
      <c r="ED12" s="11">
        <v>27</v>
      </c>
      <c r="EE12" s="13">
        <v>3218.39</v>
      </c>
      <c r="EF12" s="11">
        <v>151</v>
      </c>
      <c r="EG12" s="11">
        <v>45</v>
      </c>
      <c r="EH12" s="13">
        <v>5056.44</v>
      </c>
      <c r="EI12" s="11">
        <v>219</v>
      </c>
      <c r="EJ12" s="12">
        <v>-0.4</v>
      </c>
      <c r="EK12" s="12">
        <v>-0.3635</v>
      </c>
      <c r="EL12" s="11">
        <v>1</v>
      </c>
      <c r="EM12" s="13">
        <v>239</v>
      </c>
      <c r="EN12" s="11">
        <v>430</v>
      </c>
      <c r="EO12" s="11">
        <v>2</v>
      </c>
      <c r="EP12" s="13">
        <v>309</v>
      </c>
      <c r="EQ12" s="11">
        <v>573</v>
      </c>
      <c r="ER12" s="12">
        <v>-0.5</v>
      </c>
      <c r="ES12" s="12">
        <v>-0.2265</v>
      </c>
      <c r="ET12" s="11"/>
      <c r="EU12" s="13"/>
      <c r="EV12" s="11"/>
      <c r="EW12" s="11"/>
      <c r="EX12" s="13"/>
      <c r="EY12" s="11"/>
      <c r="EZ12" s="12"/>
      <c r="FA12" s="12"/>
      <c r="FB12" s="11">
        <v>65</v>
      </c>
      <c r="FC12" s="13">
        <v>10912.04</v>
      </c>
      <c r="FD12" s="11">
        <v>240</v>
      </c>
      <c r="FE12" s="11">
        <v>79</v>
      </c>
      <c r="FF12" s="13">
        <v>12800.79</v>
      </c>
      <c r="FG12" s="11">
        <v>368</v>
      </c>
      <c r="FH12" s="12">
        <v>-0.1772</v>
      </c>
      <c r="FI12" s="12">
        <v>-0.1475</v>
      </c>
      <c r="FJ12" s="11"/>
      <c r="FK12" s="13"/>
      <c r="FL12" s="11"/>
      <c r="FM12" s="11"/>
      <c r="FN12" s="13"/>
      <c r="FO12" s="11"/>
      <c r="FP12" s="12"/>
      <c r="FQ12" s="12"/>
      <c r="FR12" s="11"/>
      <c r="FS12" s="13"/>
      <c r="FT12" s="11">
        <v>8</v>
      </c>
      <c r="FU12" s="11"/>
      <c r="FV12" s="13"/>
      <c r="FW12" s="11"/>
      <c r="FX12" s="12"/>
      <c r="FY12" s="12"/>
      <c r="FZ12" s="11"/>
      <c r="GA12" s="13"/>
      <c r="GB12" s="11"/>
      <c r="GC12" s="11"/>
      <c r="GD12" s="13"/>
      <c r="GE12" s="11">
        <v>1</v>
      </c>
      <c r="GF12" s="12"/>
      <c r="GG12" s="12"/>
      <c r="GH12" s="11">
        <v>44</v>
      </c>
      <c r="GI12" s="13">
        <v>722.64</v>
      </c>
      <c r="GJ12" s="11">
        <v>418</v>
      </c>
      <c r="GK12" s="11"/>
      <c r="GL12" s="13"/>
      <c r="GM12" s="11"/>
      <c r="GN12" s="12"/>
      <c r="GO12" s="12"/>
      <c r="GP12" s="11"/>
      <c r="GQ12" s="13"/>
      <c r="GR12" s="11"/>
      <c r="GS12" s="11"/>
      <c r="GT12" s="13"/>
      <c r="GU12" s="11"/>
      <c r="GV12" s="12"/>
      <c r="GW12" s="12"/>
      <c r="GX12" s="11">
        <v>33</v>
      </c>
      <c r="GY12" s="13">
        <v>3822.68</v>
      </c>
      <c r="GZ12" s="11">
        <v>257</v>
      </c>
      <c r="HA12" s="11">
        <v>117</v>
      </c>
      <c r="HB12" s="13">
        <v>17162.16</v>
      </c>
      <c r="HC12" s="11">
        <v>302</v>
      </c>
      <c r="HD12" s="12">
        <v>-0.7179</v>
      </c>
      <c r="HE12" s="12">
        <v>-0.7773</v>
      </c>
      <c r="HF12" s="11">
        <v>21</v>
      </c>
      <c r="HG12" s="13">
        <v>6462.85</v>
      </c>
      <c r="HH12" s="11">
        <v>382</v>
      </c>
      <c r="HI12" s="11">
        <v>88</v>
      </c>
      <c r="HJ12" s="13">
        <v>14840.16</v>
      </c>
      <c r="HK12" s="11">
        <v>597</v>
      </c>
      <c r="HL12" s="12">
        <v>-0.7614</v>
      </c>
      <c r="HM12" s="12">
        <v>-0.5645</v>
      </c>
      <c r="HN12" s="11"/>
      <c r="HO12" s="13"/>
      <c r="HP12" s="11">
        <v>65</v>
      </c>
      <c r="HQ12" s="11"/>
      <c r="HR12" s="13"/>
      <c r="HS12" s="11"/>
      <c r="HT12" s="12"/>
      <c r="HU12" s="12"/>
      <c r="HV12" s="11">
        <v>19</v>
      </c>
      <c r="HW12" s="13">
        <v>5418.67</v>
      </c>
      <c r="HX12" s="11">
        <v>329</v>
      </c>
      <c r="HY12" s="11">
        <v>146</v>
      </c>
      <c r="HZ12" s="13">
        <v>26174.1</v>
      </c>
      <c r="IA12" s="11">
        <v>492</v>
      </c>
      <c r="IB12" s="12">
        <v>-0.8699</v>
      </c>
      <c r="IC12" s="12">
        <v>-0.793</v>
      </c>
      <c r="ID12" s="11"/>
      <c r="IE12" s="13"/>
      <c r="IF12" s="11">
        <v>34</v>
      </c>
      <c r="IG12" s="11">
        <v>13</v>
      </c>
      <c r="IH12" s="13">
        <v>1184.62</v>
      </c>
      <c r="II12" s="11">
        <v>34</v>
      </c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>
        <v>3</v>
      </c>
      <c r="IW12" s="11"/>
      <c r="IX12" s="13"/>
      <c r="IY12" s="11">
        <v>15</v>
      </c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>
        <v>46</v>
      </c>
      <c r="KS12" s="11"/>
      <c r="KT12" s="13"/>
      <c r="KU12" s="11"/>
      <c r="KV12" s="12"/>
      <c r="KW12" s="12"/>
    </row>
    <row r="13">
      <c r="A13" s="10" t="s">
        <v>75</v>
      </c>
      <c r="B13" s="11">
        <v>13257</v>
      </c>
      <c r="C13" s="11">
        <f>=ROUNDDOWN(27.0220138605789,0)</f>
      </c>
      <c r="D13" s="11">
        <v>29978</v>
      </c>
      <c r="E13" s="12">
        <v>0.9141</v>
      </c>
      <c r="F13" s="11"/>
      <c r="G13" s="11">
        <f>=ROUNDDOWN({0},0)</f>
      </c>
      <c r="H13" s="11"/>
      <c r="I13" s="12"/>
      <c r="J13" s="11">
        <v>544</v>
      </c>
      <c r="K13" s="13">
        <v>46333.47</v>
      </c>
      <c r="L13" s="11">
        <v>126</v>
      </c>
      <c r="M13" s="14">
        <v>367.73</v>
      </c>
      <c r="N13" s="11">
        <v>848</v>
      </c>
      <c r="O13" s="13">
        <v>68366.25</v>
      </c>
      <c r="P13" s="11"/>
      <c r="Q13" s="14"/>
      <c r="R13" s="12">
        <v>-0.3585</v>
      </c>
      <c r="S13" s="12">
        <v>-0.3223</v>
      </c>
      <c r="T13" s="12"/>
      <c r="U13" s="12"/>
      <c r="V13" s="11">
        <v>117</v>
      </c>
      <c r="W13" s="13">
        <v>10243.96</v>
      </c>
      <c r="X13" s="11">
        <v>119</v>
      </c>
      <c r="Y13" s="11">
        <v>237</v>
      </c>
      <c r="Z13" s="13">
        <v>18793.97</v>
      </c>
      <c r="AA13" s="11"/>
      <c r="AB13" s="12">
        <v>-0.5063</v>
      </c>
      <c r="AC13" s="12">
        <v>-0.4549</v>
      </c>
      <c r="AD13" s="11">
        <v>144</v>
      </c>
      <c r="AE13" s="13">
        <v>9632.18</v>
      </c>
      <c r="AF13" s="11">
        <v>126</v>
      </c>
      <c r="AG13" s="11">
        <v>170</v>
      </c>
      <c r="AH13" s="13">
        <v>10772.33</v>
      </c>
      <c r="AI13" s="11"/>
      <c r="AJ13" s="12">
        <v>-0.1529</v>
      </c>
      <c r="AK13" s="12">
        <v>-0.1058</v>
      </c>
      <c r="AL13" s="11">
        <v>20</v>
      </c>
      <c r="AM13" s="13">
        <v>1219.29</v>
      </c>
      <c r="AN13" s="11">
        <v>100</v>
      </c>
      <c r="AO13" s="11">
        <v>32</v>
      </c>
      <c r="AP13" s="13">
        <v>3054.25</v>
      </c>
      <c r="AQ13" s="11"/>
      <c r="AR13" s="12">
        <v>-0.375</v>
      </c>
      <c r="AS13" s="12">
        <v>-0.6008</v>
      </c>
      <c r="AT13" s="11">
        <v>38</v>
      </c>
      <c r="AU13" s="13">
        <v>3469.43</v>
      </c>
      <c r="AV13" s="11">
        <v>83</v>
      </c>
      <c r="AW13" s="11">
        <v>65</v>
      </c>
      <c r="AX13" s="13">
        <v>5326.23</v>
      </c>
      <c r="AY13" s="11"/>
      <c r="AZ13" s="12">
        <v>-0.4154</v>
      </c>
      <c r="BA13" s="12">
        <v>-0.3486</v>
      </c>
      <c r="BB13" s="11">
        <v>101</v>
      </c>
      <c r="BC13" s="13">
        <v>9197.86</v>
      </c>
      <c r="BD13" s="11">
        <v>116</v>
      </c>
      <c r="BE13" s="11">
        <v>134</v>
      </c>
      <c r="BF13" s="13">
        <v>11903.4</v>
      </c>
      <c r="BG13" s="11"/>
      <c r="BH13" s="12">
        <v>-0.2463</v>
      </c>
      <c r="BI13" s="12">
        <v>-0.2273</v>
      </c>
      <c r="BJ13" s="11">
        <v>72</v>
      </c>
      <c r="BK13" s="13">
        <v>8390.8</v>
      </c>
      <c r="BL13" s="11">
        <v>126</v>
      </c>
      <c r="BM13" s="11">
        <v>99</v>
      </c>
      <c r="BN13" s="13">
        <v>9760.21</v>
      </c>
      <c r="BO13" s="11"/>
      <c r="BP13" s="12">
        <v>-0.2727</v>
      </c>
      <c r="BQ13" s="12">
        <v>-0.1403</v>
      </c>
      <c r="BR13" s="11"/>
      <c r="BS13" s="13"/>
      <c r="BT13" s="11"/>
      <c r="BU13" s="11"/>
      <c r="BV13" s="13"/>
      <c r="BW13" s="11"/>
      <c r="BX13" s="12"/>
      <c r="BY13" s="12"/>
      <c r="BZ13" s="11">
        <v>15</v>
      </c>
      <c r="CA13" s="13">
        <v>710.58</v>
      </c>
      <c r="CB13" s="11">
        <v>71</v>
      </c>
      <c r="CC13" s="11">
        <v>68</v>
      </c>
      <c r="CD13" s="13">
        <v>5260.64</v>
      </c>
      <c r="CE13" s="11"/>
      <c r="CF13" s="12">
        <v>-0.7794</v>
      </c>
      <c r="CG13" s="12">
        <v>-0.8649</v>
      </c>
      <c r="CH13" s="11">
        <v>1</v>
      </c>
      <c r="CI13" s="13">
        <v>101.73</v>
      </c>
      <c r="CJ13" s="11">
        <v>5</v>
      </c>
      <c r="CK13" s="11"/>
      <c r="CL13" s="13"/>
      <c r="CM13" s="11"/>
      <c r="CN13" s="12"/>
      <c r="CO13" s="12"/>
      <c r="CP13" s="11">
        <v>4</v>
      </c>
      <c r="CQ13" s="13">
        <v>584.96</v>
      </c>
      <c r="CR13" s="11">
        <v>126</v>
      </c>
      <c r="CS13" s="11">
        <v>8</v>
      </c>
      <c r="CT13" s="13">
        <v>509.92</v>
      </c>
      <c r="CU13" s="11"/>
      <c r="CV13" s="12">
        <v>-0.5</v>
      </c>
      <c r="CW13" s="12">
        <v>0.1472</v>
      </c>
      <c r="CX13" s="11">
        <v>11</v>
      </c>
      <c r="CY13" s="13">
        <v>686.11</v>
      </c>
      <c r="CZ13" s="11">
        <v>50</v>
      </c>
      <c r="DA13" s="11">
        <v>4</v>
      </c>
      <c r="DB13" s="13">
        <v>376.71</v>
      </c>
      <c r="DC13" s="11"/>
      <c r="DD13" s="12">
        <v>1.75</v>
      </c>
      <c r="DE13" s="12">
        <v>0.8213</v>
      </c>
      <c r="DF13" s="11">
        <v>13</v>
      </c>
      <c r="DG13" s="13">
        <v>1542.2</v>
      </c>
      <c r="DH13" s="11">
        <v>46</v>
      </c>
      <c r="DI13" s="11">
        <v>21</v>
      </c>
      <c r="DJ13" s="13">
        <v>1782.07</v>
      </c>
      <c r="DK13" s="11"/>
      <c r="DL13" s="12">
        <v>-0.381</v>
      </c>
      <c r="DM13" s="12">
        <v>-0.1346</v>
      </c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>
        <v>1</v>
      </c>
      <c r="EM13" s="13">
        <v>34.99</v>
      </c>
      <c r="EN13" s="11">
        <v>126</v>
      </c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>
        <v>26</v>
      </c>
      <c r="FE13" s="11">
        <v>2</v>
      </c>
      <c r="FF13" s="13">
        <v>251.58</v>
      </c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>
        <v>26</v>
      </c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>
        <v>26</v>
      </c>
      <c r="GK13" s="11"/>
      <c r="GL13" s="13"/>
      <c r="GM13" s="11"/>
      <c r="GN13" s="12"/>
      <c r="GO13" s="12"/>
      <c r="GP13" s="11"/>
      <c r="GQ13" s="13"/>
      <c r="GR13" s="11">
        <v>23</v>
      </c>
      <c r="GS13" s="11"/>
      <c r="GT13" s="13"/>
      <c r="GU13" s="11"/>
      <c r="GV13" s="12"/>
      <c r="GW13" s="12"/>
      <c r="GX13" s="11">
        <v>1</v>
      </c>
      <c r="GY13" s="13">
        <v>141.75</v>
      </c>
      <c r="GZ13" s="11">
        <v>43</v>
      </c>
      <c r="HA13" s="11"/>
      <c r="HB13" s="13"/>
      <c r="HC13" s="11"/>
      <c r="HD13" s="12"/>
      <c r="HE13" s="12"/>
      <c r="HF13" s="11">
        <v>1</v>
      </c>
      <c r="HG13" s="13">
        <v>85.05</v>
      </c>
      <c r="HH13" s="11">
        <v>55</v>
      </c>
      <c r="HI13" s="11">
        <v>2</v>
      </c>
      <c r="HJ13" s="13">
        <v>277.83</v>
      </c>
      <c r="HK13" s="11"/>
      <c r="HL13" s="12">
        <v>-0.5</v>
      </c>
      <c r="HM13" s="12">
        <v>-0.6939</v>
      </c>
      <c r="HN13" s="11">
        <v>2</v>
      </c>
      <c r="HO13" s="13">
        <v>125.58</v>
      </c>
      <c r="HP13" s="11">
        <v>50</v>
      </c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>
        <v>3</v>
      </c>
      <c r="IU13" s="13">
        <v>167</v>
      </c>
      <c r="IV13" s="11">
        <v>72</v>
      </c>
      <c r="IW13" s="11">
        <v>6</v>
      </c>
      <c r="IX13" s="13">
        <v>297.11</v>
      </c>
      <c r="IY13" s="11"/>
      <c r="IZ13" s="12">
        <v>-0.5</v>
      </c>
      <c r="JA13" s="12">
        <v>-0.4379</v>
      </c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</row>
    <row r="14">
      <c r="A14" s="10" t="s">
        <v>76</v>
      </c>
      <c r="B14" s="11">
        <v>7155</v>
      </c>
      <c r="C14" s="11">
        <f>=ROUNDDOWN(13.9664259223111,0)</f>
      </c>
      <c r="D14" s="11">
        <v>9465</v>
      </c>
      <c r="E14" s="12">
        <v>0.818</v>
      </c>
      <c r="F14" s="11"/>
      <c r="G14" s="11">
        <f>=ROUNDDOWN({0},0)</f>
      </c>
      <c r="H14" s="11"/>
      <c r="I14" s="12"/>
      <c r="J14" s="11">
        <v>840</v>
      </c>
      <c r="K14" s="13">
        <v>58300.93</v>
      </c>
      <c r="L14" s="11">
        <v>83</v>
      </c>
      <c r="M14" s="14">
        <v>702.42</v>
      </c>
      <c r="N14" s="11">
        <v>845</v>
      </c>
      <c r="O14" s="13">
        <v>62188.39</v>
      </c>
      <c r="P14" s="11">
        <v>151</v>
      </c>
      <c r="Q14" s="14">
        <v>411.84</v>
      </c>
      <c r="R14" s="12">
        <v>-0.0059</v>
      </c>
      <c r="S14" s="12">
        <v>-0.0625</v>
      </c>
      <c r="T14" s="12">
        <v>-0.4503</v>
      </c>
      <c r="U14" s="12">
        <v>0.7056</v>
      </c>
      <c r="V14" s="11">
        <v>121</v>
      </c>
      <c r="W14" s="13">
        <v>8426.6</v>
      </c>
      <c r="X14" s="11">
        <v>61</v>
      </c>
      <c r="Y14" s="11">
        <v>113</v>
      </c>
      <c r="Z14" s="13">
        <v>10097.79</v>
      </c>
      <c r="AA14" s="11">
        <v>75</v>
      </c>
      <c r="AB14" s="12">
        <v>0.0708</v>
      </c>
      <c r="AC14" s="12">
        <v>-0.1655</v>
      </c>
      <c r="AD14" s="11">
        <v>233</v>
      </c>
      <c r="AE14" s="13">
        <v>16589.4</v>
      </c>
      <c r="AF14" s="11">
        <v>83</v>
      </c>
      <c r="AG14" s="11">
        <v>221</v>
      </c>
      <c r="AH14" s="13">
        <v>14289.97</v>
      </c>
      <c r="AI14" s="11">
        <v>141</v>
      </c>
      <c r="AJ14" s="12">
        <v>0.0543</v>
      </c>
      <c r="AK14" s="12">
        <v>0.1609</v>
      </c>
      <c r="AL14" s="11">
        <v>70</v>
      </c>
      <c r="AM14" s="13">
        <v>3003.71</v>
      </c>
      <c r="AN14" s="11">
        <v>83</v>
      </c>
      <c r="AO14" s="11">
        <v>30</v>
      </c>
      <c r="AP14" s="13">
        <v>2173.61</v>
      </c>
      <c r="AQ14" s="11">
        <v>140</v>
      </c>
      <c r="AR14" s="12">
        <v>1.3333</v>
      </c>
      <c r="AS14" s="12">
        <v>0.3819</v>
      </c>
      <c r="AT14" s="11">
        <v>16</v>
      </c>
      <c r="AU14" s="13">
        <v>877.69</v>
      </c>
      <c r="AV14" s="11">
        <v>82</v>
      </c>
      <c r="AW14" s="11">
        <v>10</v>
      </c>
      <c r="AX14" s="13">
        <v>681.44</v>
      </c>
      <c r="AY14" s="11">
        <v>122</v>
      </c>
      <c r="AZ14" s="12">
        <v>0.6</v>
      </c>
      <c r="BA14" s="12">
        <v>0.288</v>
      </c>
      <c r="BB14" s="11">
        <v>78</v>
      </c>
      <c r="BC14" s="13">
        <v>6598.9</v>
      </c>
      <c r="BD14" s="11">
        <v>50</v>
      </c>
      <c r="BE14" s="11">
        <v>95</v>
      </c>
      <c r="BF14" s="13">
        <v>7184.6</v>
      </c>
      <c r="BG14" s="11">
        <v>143</v>
      </c>
      <c r="BH14" s="12">
        <v>-0.1789</v>
      </c>
      <c r="BI14" s="12">
        <v>-0.0815</v>
      </c>
      <c r="BJ14" s="11">
        <v>130</v>
      </c>
      <c r="BK14" s="13">
        <v>9440.19</v>
      </c>
      <c r="BL14" s="11">
        <v>83</v>
      </c>
      <c r="BM14" s="11">
        <v>112</v>
      </c>
      <c r="BN14" s="13">
        <v>8378.19</v>
      </c>
      <c r="BO14" s="11">
        <v>151</v>
      </c>
      <c r="BP14" s="12">
        <v>0.1607</v>
      </c>
      <c r="BQ14" s="12">
        <v>0.1268</v>
      </c>
      <c r="BR14" s="11">
        <v>40</v>
      </c>
      <c r="BS14" s="13">
        <v>2614.86</v>
      </c>
      <c r="BT14" s="11">
        <v>54</v>
      </c>
      <c r="BU14" s="11">
        <v>52</v>
      </c>
      <c r="BV14" s="13">
        <v>4327.59</v>
      </c>
      <c r="BW14" s="11">
        <v>136</v>
      </c>
      <c r="BX14" s="12">
        <v>-0.2308</v>
      </c>
      <c r="BY14" s="12">
        <v>-0.3958</v>
      </c>
      <c r="BZ14" s="11">
        <v>10</v>
      </c>
      <c r="CA14" s="13">
        <v>699.82</v>
      </c>
      <c r="CB14" s="11">
        <v>58</v>
      </c>
      <c r="CC14" s="11">
        <v>32</v>
      </c>
      <c r="CD14" s="13">
        <v>2265.56</v>
      </c>
      <c r="CE14" s="11">
        <v>102</v>
      </c>
      <c r="CF14" s="12">
        <v>-0.6875</v>
      </c>
      <c r="CG14" s="12">
        <v>-0.6911</v>
      </c>
      <c r="CH14" s="11"/>
      <c r="CI14" s="13"/>
      <c r="CJ14" s="11">
        <v>58</v>
      </c>
      <c r="CK14" s="11">
        <v>2</v>
      </c>
      <c r="CL14" s="13">
        <v>154.76</v>
      </c>
      <c r="CM14" s="11">
        <v>19</v>
      </c>
      <c r="CN14" s="12"/>
      <c r="CO14" s="12"/>
      <c r="CP14" s="11"/>
      <c r="CQ14" s="13"/>
      <c r="CR14" s="11">
        <v>78</v>
      </c>
      <c r="CS14" s="11"/>
      <c r="CT14" s="13"/>
      <c r="CU14" s="11">
        <v>121</v>
      </c>
      <c r="CV14" s="12"/>
      <c r="CW14" s="12"/>
      <c r="CX14" s="11">
        <v>46</v>
      </c>
      <c r="CY14" s="13">
        <v>3546.25</v>
      </c>
      <c r="CZ14" s="11">
        <v>75</v>
      </c>
      <c r="DA14" s="11">
        <v>3</v>
      </c>
      <c r="DB14" s="13">
        <v>342.33</v>
      </c>
      <c r="DC14" s="11">
        <v>25</v>
      </c>
      <c r="DD14" s="12">
        <v>14.3333</v>
      </c>
      <c r="DE14" s="12">
        <v>9.3592</v>
      </c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>
        <v>14</v>
      </c>
      <c r="DW14" s="13">
        <v>1184.16</v>
      </c>
      <c r="DX14" s="11">
        <v>30</v>
      </c>
      <c r="DY14" s="11">
        <v>51</v>
      </c>
      <c r="DZ14" s="13">
        <v>3245.96</v>
      </c>
      <c r="EA14" s="11">
        <v>43</v>
      </c>
      <c r="EB14" s="12">
        <v>-0.7255</v>
      </c>
      <c r="EC14" s="12">
        <v>-0.6352</v>
      </c>
      <c r="ED14" s="11">
        <v>17</v>
      </c>
      <c r="EE14" s="13">
        <v>1073.9</v>
      </c>
      <c r="EF14" s="11">
        <v>33</v>
      </c>
      <c r="EG14" s="11">
        <v>18</v>
      </c>
      <c r="EH14" s="13">
        <v>1321.8</v>
      </c>
      <c r="EI14" s="11">
        <v>49</v>
      </c>
      <c r="EJ14" s="12">
        <v>-0.0556</v>
      </c>
      <c r="EK14" s="12">
        <v>-0.1875</v>
      </c>
      <c r="EL14" s="11">
        <v>2</v>
      </c>
      <c r="EM14" s="13">
        <v>189.98</v>
      </c>
      <c r="EN14" s="11">
        <v>83</v>
      </c>
      <c r="EO14" s="11">
        <v>1</v>
      </c>
      <c r="EP14" s="13">
        <v>189.47</v>
      </c>
      <c r="EQ14" s="11">
        <v>151</v>
      </c>
      <c r="ER14" s="12">
        <v>1</v>
      </c>
      <c r="ES14" s="12">
        <v>0.0027</v>
      </c>
      <c r="ET14" s="11"/>
      <c r="EU14" s="13"/>
      <c r="EV14" s="11"/>
      <c r="EW14" s="11"/>
      <c r="EX14" s="13"/>
      <c r="EY14" s="11"/>
      <c r="EZ14" s="12"/>
      <c r="FA14" s="12"/>
      <c r="FB14" s="11">
        <v>19</v>
      </c>
      <c r="FC14" s="13">
        <v>1304.19</v>
      </c>
      <c r="FD14" s="11">
        <v>59</v>
      </c>
      <c r="FE14" s="11">
        <v>33</v>
      </c>
      <c r="FF14" s="13">
        <v>2064.91</v>
      </c>
      <c r="FG14" s="11">
        <v>81</v>
      </c>
      <c r="FH14" s="12">
        <v>-0.4242</v>
      </c>
      <c r="FI14" s="12">
        <v>-0.3684</v>
      </c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>
        <v>7</v>
      </c>
      <c r="GI14" s="13">
        <v>146.18</v>
      </c>
      <c r="GJ14" s="11">
        <v>83</v>
      </c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>
        <v>28</v>
      </c>
      <c r="GY14" s="13">
        <v>1649.41</v>
      </c>
      <c r="GZ14" s="11">
        <v>64</v>
      </c>
      <c r="HA14" s="11">
        <v>37</v>
      </c>
      <c r="HB14" s="13">
        <v>1901.1</v>
      </c>
      <c r="HC14" s="11">
        <v>100</v>
      </c>
      <c r="HD14" s="12">
        <v>-0.2432</v>
      </c>
      <c r="HE14" s="12">
        <v>-0.1324</v>
      </c>
      <c r="HF14" s="11">
        <v>6</v>
      </c>
      <c r="HG14" s="13">
        <v>430.16</v>
      </c>
      <c r="HH14" s="11">
        <v>71</v>
      </c>
      <c r="HI14" s="11">
        <v>16</v>
      </c>
      <c r="HJ14" s="13">
        <v>1235.33</v>
      </c>
      <c r="HK14" s="11">
        <v>123</v>
      </c>
      <c r="HL14" s="12">
        <v>-0.625</v>
      </c>
      <c r="HM14" s="12">
        <v>-0.6518</v>
      </c>
      <c r="HN14" s="11"/>
      <c r="HO14" s="13"/>
      <c r="HP14" s="11"/>
      <c r="HQ14" s="11"/>
      <c r="HR14" s="13"/>
      <c r="HS14" s="11"/>
      <c r="HT14" s="12"/>
      <c r="HU14" s="12"/>
      <c r="HV14" s="11">
        <v>3</v>
      </c>
      <c r="HW14" s="13">
        <v>525.53</v>
      </c>
      <c r="HX14" s="11">
        <v>11</v>
      </c>
      <c r="HY14" s="11">
        <v>19</v>
      </c>
      <c r="HZ14" s="13">
        <v>2333.98</v>
      </c>
      <c r="IA14" s="11">
        <v>26</v>
      </c>
      <c r="IB14" s="12">
        <v>-0.8421</v>
      </c>
      <c r="IC14" s="12">
        <v>-0.7748</v>
      </c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</row>
    <row r="15">
      <c r="A15" s="10" t="s">
        <v>77</v>
      </c>
      <c r="B15" s="11">
        <v>6868</v>
      </c>
      <c r="C15" s="11">
        <f>=ROUNDDOWN(903.684210526316,0)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10</v>
      </c>
      <c r="K15" s="13">
        <v>245.43</v>
      </c>
      <c r="L15" s="11">
        <v>27</v>
      </c>
      <c r="M15" s="14">
        <v>9.09</v>
      </c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3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8</v>
      </c>
      <c r="CQ15" s="13">
        <v>155.45</v>
      </c>
      <c r="CR15" s="11">
        <v>27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>
        <v>2</v>
      </c>
      <c r="EM15" s="13">
        <v>89.98</v>
      </c>
      <c r="EN15" s="11">
        <v>27</v>
      </c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>
        <v>27</v>
      </c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</row>
    <row r="16">
      <c r="A16" s="10" t="s">
        <v>78</v>
      </c>
      <c r="B16" s="11">
        <v>13264</v>
      </c>
      <c r="C16" s="11">
        <f>=ROUNDDOWN(80.8780487804878,0)</f>
      </c>
      <c r="D16" s="11">
        <v>504</v>
      </c>
      <c r="E16" s="12">
        <v>1</v>
      </c>
      <c r="F16" s="11"/>
      <c r="G16" s="11">
        <f>=ROUNDDOWN({0},0)</f>
      </c>
      <c r="H16" s="11"/>
      <c r="I16" s="12"/>
      <c r="J16" s="11">
        <v>151</v>
      </c>
      <c r="K16" s="13">
        <v>1454.54</v>
      </c>
      <c r="L16" s="11">
        <v>21</v>
      </c>
      <c r="M16" s="14">
        <v>69.26</v>
      </c>
      <c r="N16" s="11">
        <v>541</v>
      </c>
      <c r="O16" s="13">
        <v>5495.57</v>
      </c>
      <c r="P16" s="11">
        <v>22</v>
      </c>
      <c r="Q16" s="14">
        <v>249.8</v>
      </c>
      <c r="R16" s="12">
        <v>-0.7209</v>
      </c>
      <c r="S16" s="12">
        <v>-0.7353</v>
      </c>
      <c r="T16" s="12">
        <v>-0.0455</v>
      </c>
      <c r="U16" s="12">
        <v>-0.7227</v>
      </c>
      <c r="V16" s="11">
        <v>126</v>
      </c>
      <c r="W16" s="13">
        <v>1257.2</v>
      </c>
      <c r="X16" s="11">
        <v>21</v>
      </c>
      <c r="Y16" s="11">
        <v>539</v>
      </c>
      <c r="Z16" s="13">
        <v>5471.37</v>
      </c>
      <c r="AA16" s="11">
        <v>22</v>
      </c>
      <c r="AB16" s="12">
        <v>-0.7662</v>
      </c>
      <c r="AC16" s="12">
        <v>-0.7702</v>
      </c>
      <c r="AD16" s="11"/>
      <c r="AE16" s="13"/>
      <c r="AF16" s="11"/>
      <c r="AG16" s="11"/>
      <c r="AH16" s="13"/>
      <c r="AI16" s="11"/>
      <c r="AJ16" s="12"/>
      <c r="AK16" s="12"/>
      <c r="AL16" s="11">
        <v>22</v>
      </c>
      <c r="AM16" s="13">
        <v>169.37</v>
      </c>
      <c r="AN16" s="11">
        <v>7</v>
      </c>
      <c r="AO16" s="11"/>
      <c r="AP16" s="13"/>
      <c r="AQ16" s="11">
        <v>4</v>
      </c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>
        <v>2</v>
      </c>
      <c r="BF16" s="13">
        <v>24.2</v>
      </c>
      <c r="BG16" s="11">
        <v>15</v>
      </c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1</v>
      </c>
      <c r="CS16" s="11"/>
      <c r="CT16" s="13"/>
      <c r="CU16" s="11">
        <v>1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>
        <v>3</v>
      </c>
      <c r="EM16" s="13">
        <v>27.97</v>
      </c>
      <c r="EN16" s="11">
        <v>15</v>
      </c>
      <c r="EO16" s="11"/>
      <c r="EP16" s="13"/>
      <c r="EQ16" s="11">
        <v>14</v>
      </c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>
        <v>1</v>
      </c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</row>
    <row r="17">
      <c r="A17" s="10" t="s">
        <v>79</v>
      </c>
      <c r="B17" s="11">
        <v>42320</v>
      </c>
      <c r="C17" s="11">
        <f>=ROUNDDOWN(54.2633670983459,0)</f>
      </c>
      <c r="D17" s="11">
        <v>3790</v>
      </c>
      <c r="E17" s="12">
        <v>0.8333</v>
      </c>
      <c r="F17" s="11"/>
      <c r="G17" s="11">
        <f>=ROUNDDOWN({0},0)</f>
      </c>
      <c r="H17" s="11"/>
      <c r="I17" s="12"/>
      <c r="J17" s="11">
        <v>662</v>
      </c>
      <c r="K17" s="13">
        <v>23513.53</v>
      </c>
      <c r="L17" s="11">
        <v>80</v>
      </c>
      <c r="M17" s="14">
        <v>293.92</v>
      </c>
      <c r="N17" s="11">
        <v>3207</v>
      </c>
      <c r="O17" s="13">
        <v>98307.23</v>
      </c>
      <c r="P17" s="11">
        <v>109</v>
      </c>
      <c r="Q17" s="14">
        <v>901.9</v>
      </c>
      <c r="R17" s="12">
        <v>-0.7936</v>
      </c>
      <c r="S17" s="12">
        <v>-0.7608</v>
      </c>
      <c r="T17" s="12">
        <v>-0.2661</v>
      </c>
      <c r="U17" s="12">
        <v>-0.6741</v>
      </c>
      <c r="V17" s="11">
        <v>334</v>
      </c>
      <c r="W17" s="13">
        <v>9663.6</v>
      </c>
      <c r="X17" s="11">
        <v>65</v>
      </c>
      <c r="Y17" s="11">
        <v>836</v>
      </c>
      <c r="Z17" s="13">
        <v>20649.76</v>
      </c>
      <c r="AA17" s="11">
        <v>88</v>
      </c>
      <c r="AB17" s="12">
        <v>-0.6005</v>
      </c>
      <c r="AC17" s="12">
        <v>-0.532</v>
      </c>
      <c r="AD17" s="11">
        <v>22</v>
      </c>
      <c r="AE17" s="13">
        <v>919.71</v>
      </c>
      <c r="AF17" s="11">
        <v>65</v>
      </c>
      <c r="AG17" s="11">
        <v>102</v>
      </c>
      <c r="AH17" s="13">
        <v>2282</v>
      </c>
      <c r="AI17" s="11">
        <v>88</v>
      </c>
      <c r="AJ17" s="12">
        <v>-0.7843</v>
      </c>
      <c r="AK17" s="12">
        <v>-0.597</v>
      </c>
      <c r="AL17" s="11">
        <v>7</v>
      </c>
      <c r="AM17" s="13">
        <v>331.47</v>
      </c>
      <c r="AN17" s="11">
        <v>45</v>
      </c>
      <c r="AO17" s="11">
        <v>63</v>
      </c>
      <c r="AP17" s="13">
        <v>2037.88</v>
      </c>
      <c r="AQ17" s="11">
        <v>66</v>
      </c>
      <c r="AR17" s="12">
        <v>-0.8889</v>
      </c>
      <c r="AS17" s="12">
        <v>-0.8373</v>
      </c>
      <c r="AT17" s="11"/>
      <c r="AU17" s="13"/>
      <c r="AV17" s="11">
        <v>1</v>
      </c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>
        <v>34</v>
      </c>
      <c r="BH17" s="12"/>
      <c r="BI17" s="12"/>
      <c r="BJ17" s="11">
        <v>1</v>
      </c>
      <c r="BK17" s="13">
        <v>24.93</v>
      </c>
      <c r="BL17" s="11">
        <v>2</v>
      </c>
      <c r="BM17" s="11">
        <v>13</v>
      </c>
      <c r="BN17" s="13">
        <v>443.71</v>
      </c>
      <c r="BO17" s="11">
        <v>8</v>
      </c>
      <c r="BP17" s="12">
        <v>-0.9231</v>
      </c>
      <c r="BQ17" s="12">
        <v>-0.9438</v>
      </c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15</v>
      </c>
      <c r="CS17" s="11"/>
      <c r="CT17" s="13"/>
      <c r="CU17" s="11">
        <v>20</v>
      </c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>
        <v>5</v>
      </c>
      <c r="DJ17" s="13">
        <v>171.35</v>
      </c>
      <c r="DK17" s="11">
        <v>6</v>
      </c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>
        <v>3</v>
      </c>
      <c r="EM17" s="13">
        <v>112.22</v>
      </c>
      <c r="EN17" s="11">
        <v>76</v>
      </c>
      <c r="EO17" s="11"/>
      <c r="EP17" s="13"/>
      <c r="EQ17" s="11">
        <v>104</v>
      </c>
      <c r="ER17" s="12"/>
      <c r="ES17" s="12"/>
      <c r="ET17" s="11">
        <v>248</v>
      </c>
      <c r="EU17" s="13">
        <v>11354.7</v>
      </c>
      <c r="EV17" s="11"/>
      <c r="EW17" s="11">
        <v>1992</v>
      </c>
      <c r="EX17" s="13">
        <v>67414.6</v>
      </c>
      <c r="EY17" s="11"/>
      <c r="EZ17" s="12">
        <v>-0.8755</v>
      </c>
      <c r="FA17" s="12">
        <v>-0.8316</v>
      </c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2</v>
      </c>
      <c r="GI17" s="13">
        <v>54.29</v>
      </c>
      <c r="GJ17" s="11">
        <v>15</v>
      </c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>
        <v>6</v>
      </c>
      <c r="HL17" s="12"/>
      <c r="HM17" s="12"/>
      <c r="HN17" s="11"/>
      <c r="HO17" s="13"/>
      <c r="HP17" s="11">
        <v>18</v>
      </c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>
        <v>45</v>
      </c>
      <c r="KA17" s="13">
        <v>1052.61</v>
      </c>
      <c r="KB17" s="11">
        <v>16</v>
      </c>
      <c r="KC17" s="11">
        <v>196</v>
      </c>
      <c r="KD17" s="13">
        <v>5307.93</v>
      </c>
      <c r="KE17" s="11">
        <v>21</v>
      </c>
      <c r="KF17" s="12">
        <v>-0.7704</v>
      </c>
      <c r="KG17" s="12">
        <v>-0.8017</v>
      </c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</row>
    <row r="18">
      <c r="A18" s="10" t="s">
        <v>80</v>
      </c>
      <c r="B18" s="11">
        <v>5338</v>
      </c>
      <c r="C18" s="11">
        <f>=ROUNDDOWN(250.610328638498,0)</f>
      </c>
      <c r="D18" s="11"/>
      <c r="E18" s="12">
        <v>0.3433</v>
      </c>
      <c r="F18" s="11"/>
      <c r="G18" s="11">
        <f>=ROUNDDOWN({0},0)</f>
      </c>
      <c r="H18" s="11"/>
      <c r="I18" s="12"/>
      <c r="J18" s="11">
        <v>23</v>
      </c>
      <c r="K18" s="13">
        <v>1483.36</v>
      </c>
      <c r="L18" s="11"/>
      <c r="M18" s="14"/>
      <c r="N18" s="11">
        <v>125</v>
      </c>
      <c r="O18" s="13">
        <v>8293.3</v>
      </c>
      <c r="P18" s="11">
        <v>75</v>
      </c>
      <c r="Q18" s="14">
        <v>110.58</v>
      </c>
      <c r="R18" s="12">
        <v>-0.816</v>
      </c>
      <c r="S18" s="12">
        <v>-0.8211</v>
      </c>
      <c r="T18" s="12"/>
      <c r="U18" s="12"/>
      <c r="V18" s="11"/>
      <c r="W18" s="13"/>
      <c r="X18" s="11"/>
      <c r="Y18" s="11"/>
      <c r="Z18" s="13"/>
      <c r="AA18" s="11">
        <v>74</v>
      </c>
      <c r="AB18" s="12"/>
      <c r="AC18" s="12"/>
      <c r="AD18" s="11">
        <v>1</v>
      </c>
      <c r="AE18" s="13">
        <v>142.64</v>
      </c>
      <c r="AF18" s="11"/>
      <c r="AG18" s="11">
        <v>1</v>
      </c>
      <c r="AH18" s="13">
        <v>66.1</v>
      </c>
      <c r="AI18" s="11">
        <v>75</v>
      </c>
      <c r="AJ18" s="12"/>
      <c r="AK18" s="12">
        <v>1.1579</v>
      </c>
      <c r="AL18" s="11"/>
      <c r="AM18" s="13"/>
      <c r="AN18" s="11"/>
      <c r="AO18" s="11">
        <v>2</v>
      </c>
      <c r="AP18" s="13">
        <v>66.72</v>
      </c>
      <c r="AQ18" s="11">
        <v>75</v>
      </c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>
        <v>53</v>
      </c>
      <c r="BF18" s="13">
        <v>3190.27</v>
      </c>
      <c r="BG18" s="11">
        <v>75</v>
      </c>
      <c r="BH18" s="12"/>
      <c r="BI18" s="12"/>
      <c r="BJ18" s="11">
        <v>3</v>
      </c>
      <c r="BK18" s="13">
        <v>260.52</v>
      </c>
      <c r="BL18" s="11"/>
      <c r="BM18" s="11">
        <v>9</v>
      </c>
      <c r="BN18" s="13">
        <v>738.48</v>
      </c>
      <c r="BO18" s="11">
        <v>75</v>
      </c>
      <c r="BP18" s="12">
        <v>-0.6667</v>
      </c>
      <c r="BQ18" s="12">
        <v>-0.6472</v>
      </c>
      <c r="BR18" s="11"/>
      <c r="BS18" s="13"/>
      <c r="BT18" s="11"/>
      <c r="BU18" s="11"/>
      <c r="BV18" s="13"/>
      <c r="BW18" s="11"/>
      <c r="BX18" s="12"/>
      <c r="BY18" s="12"/>
      <c r="BZ18" s="11">
        <v>2</v>
      </c>
      <c r="CA18" s="13">
        <v>79.99</v>
      </c>
      <c r="CB18" s="11"/>
      <c r="CC18" s="11">
        <v>14</v>
      </c>
      <c r="CD18" s="13">
        <v>939.93</v>
      </c>
      <c r="CE18" s="11">
        <v>57</v>
      </c>
      <c r="CF18" s="12">
        <v>-0.8571</v>
      </c>
      <c r="CG18" s="12">
        <v>-0.9149</v>
      </c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>
        <v>2</v>
      </c>
      <c r="CT18" s="13">
        <v>382.98</v>
      </c>
      <c r="CU18" s="11">
        <v>71</v>
      </c>
      <c r="CV18" s="12"/>
      <c r="CW18" s="12"/>
      <c r="CX18" s="11">
        <v>15</v>
      </c>
      <c r="CY18" s="13">
        <v>848.3</v>
      </c>
      <c r="CZ18" s="11"/>
      <c r="DA18" s="11">
        <v>4</v>
      </c>
      <c r="DB18" s="13">
        <v>267.68</v>
      </c>
      <c r="DC18" s="11">
        <v>75</v>
      </c>
      <c r="DD18" s="12">
        <v>2.75</v>
      </c>
      <c r="DE18" s="12">
        <v>2.1691</v>
      </c>
      <c r="DF18" s="11"/>
      <c r="DG18" s="13"/>
      <c r="DH18" s="11"/>
      <c r="DI18" s="11">
        <v>3</v>
      </c>
      <c r="DJ18" s="13">
        <v>101.98</v>
      </c>
      <c r="DK18" s="11">
        <v>59</v>
      </c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1</v>
      </c>
      <c r="DW18" s="13">
        <v>39.42</v>
      </c>
      <c r="DX18" s="11"/>
      <c r="DY18" s="11">
        <v>14</v>
      </c>
      <c r="DZ18" s="13">
        <v>1383.6</v>
      </c>
      <c r="EA18" s="11">
        <v>23</v>
      </c>
      <c r="EB18" s="12">
        <v>-0.9286</v>
      </c>
      <c r="EC18" s="12">
        <v>-0.9715</v>
      </c>
      <c r="ED18" s="11"/>
      <c r="EE18" s="13"/>
      <c r="EF18" s="11"/>
      <c r="EG18" s="11"/>
      <c r="EH18" s="13"/>
      <c r="EI18" s="11"/>
      <c r="EJ18" s="12"/>
      <c r="EK18" s="12"/>
      <c r="EL18" s="11">
        <v>1</v>
      </c>
      <c r="EM18" s="13">
        <v>112.49</v>
      </c>
      <c r="EN18" s="11"/>
      <c r="EO18" s="11">
        <v>1</v>
      </c>
      <c r="EP18" s="13">
        <v>29.99</v>
      </c>
      <c r="EQ18" s="11">
        <v>75</v>
      </c>
      <c r="ER18" s="12"/>
      <c r="ES18" s="12">
        <v>2.7509</v>
      </c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>
        <v>75</v>
      </c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>
        <v>22</v>
      </c>
      <c r="KL18" s="13">
        <v>1125.57</v>
      </c>
      <c r="KM18" s="11">
        <v>73</v>
      </c>
      <c r="KN18" s="12"/>
      <c r="KO18" s="12"/>
      <c r="KP18" s="11"/>
      <c r="KQ18" s="13"/>
      <c r="KR18" s="11"/>
      <c r="KS18" s="11"/>
      <c r="KT18" s="13"/>
      <c r="KU18" s="11"/>
      <c r="KV18" s="12"/>
      <c r="KW18" s="12"/>
    </row>
    <row r="19">
      <c r="A19" s="10" t="s">
        <v>81</v>
      </c>
      <c r="B19" s="11">
        <v>535223</v>
      </c>
      <c r="C19" s="11">
        <f>=ROUNDDOWN(26.8453100469973,0)</f>
      </c>
      <c r="D19" s="11">
        <v>599633</v>
      </c>
      <c r="E19" s="12">
        <v>0.8512</v>
      </c>
      <c r="F19" s="11"/>
      <c r="G19" s="11">
        <f>=ROUNDDOWN({0},0)</f>
      </c>
      <c r="H19" s="11"/>
      <c r="I19" s="12"/>
      <c r="J19" s="11">
        <v>17672</v>
      </c>
      <c r="K19" s="13">
        <v>411292.65</v>
      </c>
      <c r="L19" s="11">
        <v>1333</v>
      </c>
      <c r="M19" s="14">
        <v>308.55</v>
      </c>
      <c r="N19" s="11">
        <v>27020</v>
      </c>
      <c r="O19" s="13">
        <v>638795.15</v>
      </c>
      <c r="P19" s="11">
        <v>1264</v>
      </c>
      <c r="Q19" s="14">
        <v>505.38</v>
      </c>
      <c r="R19" s="12">
        <v>-0.346</v>
      </c>
      <c r="S19" s="12">
        <v>-0.3561</v>
      </c>
      <c r="T19" s="12">
        <v>0.0546</v>
      </c>
      <c r="U19" s="12">
        <v>-0.3895</v>
      </c>
      <c r="V19" s="11">
        <v>10103</v>
      </c>
      <c r="W19" s="13">
        <v>205053.19</v>
      </c>
      <c r="X19" s="11">
        <v>1117</v>
      </c>
      <c r="Y19" s="11">
        <v>12413</v>
      </c>
      <c r="Z19" s="13">
        <v>250174.15</v>
      </c>
      <c r="AA19" s="11">
        <v>982</v>
      </c>
      <c r="AB19" s="12">
        <v>-0.1861</v>
      </c>
      <c r="AC19" s="12">
        <v>-0.1804</v>
      </c>
      <c r="AD19" s="11">
        <v>398</v>
      </c>
      <c r="AE19" s="13">
        <v>11821.9</v>
      </c>
      <c r="AF19" s="11">
        <v>1012</v>
      </c>
      <c r="AG19" s="11">
        <v>811</v>
      </c>
      <c r="AH19" s="13">
        <v>20652.3</v>
      </c>
      <c r="AI19" s="11">
        <v>1021</v>
      </c>
      <c r="AJ19" s="12">
        <v>-0.5092</v>
      </c>
      <c r="AK19" s="12">
        <v>-0.4276</v>
      </c>
      <c r="AL19" s="11">
        <v>1359</v>
      </c>
      <c r="AM19" s="13">
        <v>29837.81</v>
      </c>
      <c r="AN19" s="11">
        <v>1012</v>
      </c>
      <c r="AO19" s="11">
        <v>2659</v>
      </c>
      <c r="AP19" s="13">
        <v>68893.84</v>
      </c>
      <c r="AQ19" s="11">
        <v>1021</v>
      </c>
      <c r="AR19" s="12">
        <v>-0.4889</v>
      </c>
      <c r="AS19" s="12">
        <v>-0.5669</v>
      </c>
      <c r="AT19" s="11">
        <v>1993</v>
      </c>
      <c r="AU19" s="13">
        <v>53114.85</v>
      </c>
      <c r="AV19" s="11">
        <v>988</v>
      </c>
      <c r="AW19" s="11">
        <v>4133</v>
      </c>
      <c r="AX19" s="13">
        <v>94723.75</v>
      </c>
      <c r="AY19" s="11">
        <v>1010</v>
      </c>
      <c r="AZ19" s="12">
        <v>-0.5178</v>
      </c>
      <c r="BA19" s="12">
        <v>-0.4393</v>
      </c>
      <c r="BB19" s="11">
        <v>462</v>
      </c>
      <c r="BC19" s="13">
        <v>16620.83</v>
      </c>
      <c r="BD19" s="11">
        <v>584</v>
      </c>
      <c r="BE19" s="11">
        <v>914</v>
      </c>
      <c r="BF19" s="13">
        <v>32628.49</v>
      </c>
      <c r="BG19" s="11">
        <v>1022</v>
      </c>
      <c r="BH19" s="12">
        <v>-0.4945</v>
      </c>
      <c r="BI19" s="12">
        <v>-0.4906</v>
      </c>
      <c r="BJ19" s="11">
        <v>360</v>
      </c>
      <c r="BK19" s="13">
        <v>11361.76</v>
      </c>
      <c r="BL19" s="11">
        <v>1012</v>
      </c>
      <c r="BM19" s="11">
        <v>416</v>
      </c>
      <c r="BN19" s="13">
        <v>10813.65</v>
      </c>
      <c r="BO19" s="11">
        <v>1021</v>
      </c>
      <c r="BP19" s="12">
        <v>-0.1346</v>
      </c>
      <c r="BQ19" s="12">
        <v>0.0507</v>
      </c>
      <c r="BR19" s="11">
        <v>582</v>
      </c>
      <c r="BS19" s="13">
        <v>11373.06</v>
      </c>
      <c r="BT19" s="11">
        <v>766</v>
      </c>
      <c r="BU19" s="11">
        <v>1465</v>
      </c>
      <c r="BV19" s="13">
        <v>30352.14</v>
      </c>
      <c r="BW19" s="11">
        <v>825</v>
      </c>
      <c r="BX19" s="12">
        <v>-0.6027</v>
      </c>
      <c r="BY19" s="12">
        <v>-0.6253</v>
      </c>
      <c r="BZ19" s="11">
        <v>743</v>
      </c>
      <c r="CA19" s="13">
        <v>22173.95</v>
      </c>
      <c r="CB19" s="11">
        <v>930</v>
      </c>
      <c r="CC19" s="11">
        <v>2335</v>
      </c>
      <c r="CD19" s="13">
        <v>69278.57</v>
      </c>
      <c r="CE19" s="11">
        <v>945</v>
      </c>
      <c r="CF19" s="12">
        <v>-0.6818</v>
      </c>
      <c r="CG19" s="12">
        <v>-0.6799</v>
      </c>
      <c r="CH19" s="11"/>
      <c r="CI19" s="13"/>
      <c r="CJ19" s="11"/>
      <c r="CK19" s="11"/>
      <c r="CL19" s="13"/>
      <c r="CM19" s="11"/>
      <c r="CN19" s="12"/>
      <c r="CO19" s="12"/>
      <c r="CP19" s="11">
        <v>646</v>
      </c>
      <c r="CQ19" s="13">
        <v>17280.41</v>
      </c>
      <c r="CR19" s="11">
        <v>983</v>
      </c>
      <c r="CS19" s="11">
        <v>649</v>
      </c>
      <c r="CT19" s="13">
        <v>24294.61</v>
      </c>
      <c r="CU19" s="11">
        <v>920</v>
      </c>
      <c r="CV19" s="12">
        <v>-0.0046</v>
      </c>
      <c r="CW19" s="12">
        <v>-0.2887</v>
      </c>
      <c r="CX19" s="11">
        <v>59</v>
      </c>
      <c r="CY19" s="13">
        <v>2093.05</v>
      </c>
      <c r="CZ19" s="11">
        <v>451</v>
      </c>
      <c r="DA19" s="11">
        <v>45</v>
      </c>
      <c r="DB19" s="13">
        <v>1280.04</v>
      </c>
      <c r="DC19" s="11">
        <v>445</v>
      </c>
      <c r="DD19" s="12">
        <v>0.3111</v>
      </c>
      <c r="DE19" s="12">
        <v>0.6351</v>
      </c>
      <c r="DF19" s="11">
        <v>325</v>
      </c>
      <c r="DG19" s="13">
        <v>9837.86</v>
      </c>
      <c r="DH19" s="11">
        <v>886</v>
      </c>
      <c r="DI19" s="11">
        <v>418</v>
      </c>
      <c r="DJ19" s="13">
        <v>12526.73</v>
      </c>
      <c r="DK19" s="11">
        <v>900</v>
      </c>
      <c r="DL19" s="12">
        <v>-0.2225</v>
      </c>
      <c r="DM19" s="12">
        <v>-0.2147</v>
      </c>
      <c r="DN19" s="11"/>
      <c r="DO19" s="13"/>
      <c r="DP19" s="11"/>
      <c r="DQ19" s="11"/>
      <c r="DR19" s="13"/>
      <c r="DS19" s="11"/>
      <c r="DT19" s="12"/>
      <c r="DU19" s="12"/>
      <c r="DV19" s="11">
        <v>16</v>
      </c>
      <c r="DW19" s="13">
        <v>460.58</v>
      </c>
      <c r="DX19" s="11">
        <v>62</v>
      </c>
      <c r="DY19" s="11">
        <v>27</v>
      </c>
      <c r="DZ19" s="13">
        <v>712.44</v>
      </c>
      <c r="EA19" s="11">
        <v>67</v>
      </c>
      <c r="EB19" s="12">
        <v>-0.4074</v>
      </c>
      <c r="EC19" s="12">
        <v>-0.3535</v>
      </c>
      <c r="ED19" s="11">
        <v>92</v>
      </c>
      <c r="EE19" s="13">
        <v>3668.24</v>
      </c>
      <c r="EF19" s="11">
        <v>98</v>
      </c>
      <c r="EG19" s="11">
        <v>80</v>
      </c>
      <c r="EH19" s="13">
        <v>2459.71</v>
      </c>
      <c r="EI19" s="11">
        <v>30</v>
      </c>
      <c r="EJ19" s="12">
        <v>0.15</v>
      </c>
      <c r="EK19" s="12">
        <v>0.4913</v>
      </c>
      <c r="EL19" s="11">
        <v>53</v>
      </c>
      <c r="EM19" s="13">
        <v>1981.69</v>
      </c>
      <c r="EN19" s="11">
        <v>1011</v>
      </c>
      <c r="EO19" s="11">
        <v>73</v>
      </c>
      <c r="EP19" s="13">
        <v>3521.98</v>
      </c>
      <c r="EQ19" s="11">
        <v>1097</v>
      </c>
      <c r="ER19" s="12">
        <v>-0.274</v>
      </c>
      <c r="ES19" s="12">
        <v>-0.4373</v>
      </c>
      <c r="ET19" s="11"/>
      <c r="EU19" s="13"/>
      <c r="EV19" s="11"/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>
        <v>57</v>
      </c>
      <c r="FK19" s="13">
        <v>1248.11</v>
      </c>
      <c r="FL19" s="11">
        <v>259</v>
      </c>
      <c r="FM19" s="11">
        <v>101</v>
      </c>
      <c r="FN19" s="13">
        <v>2565.27</v>
      </c>
      <c r="FO19" s="11">
        <v>607</v>
      </c>
      <c r="FP19" s="12">
        <v>-0.4356</v>
      </c>
      <c r="FQ19" s="12">
        <v>-0.5135</v>
      </c>
      <c r="FR19" s="11">
        <v>14</v>
      </c>
      <c r="FS19" s="13">
        <v>1210.67</v>
      </c>
      <c r="FT19" s="11">
        <v>21</v>
      </c>
      <c r="FU19" s="11">
        <v>8</v>
      </c>
      <c r="FV19" s="13">
        <v>957.42</v>
      </c>
      <c r="FW19" s="11">
        <v>23</v>
      </c>
      <c r="FX19" s="12">
        <v>0.75</v>
      </c>
      <c r="FY19" s="12">
        <v>0.2645</v>
      </c>
      <c r="FZ19" s="11">
        <v>112</v>
      </c>
      <c r="GA19" s="13">
        <v>3298.7</v>
      </c>
      <c r="GB19" s="11">
        <v>418</v>
      </c>
      <c r="GC19" s="11">
        <v>259</v>
      </c>
      <c r="GD19" s="13">
        <v>6517.71</v>
      </c>
      <c r="GE19" s="11">
        <v>564</v>
      </c>
      <c r="GF19" s="12">
        <v>-0.5676</v>
      </c>
      <c r="GG19" s="12">
        <v>-0.4939</v>
      </c>
      <c r="GH19" s="11">
        <v>67</v>
      </c>
      <c r="GI19" s="13">
        <v>1615.47</v>
      </c>
      <c r="GJ19" s="11">
        <v>504</v>
      </c>
      <c r="GK19" s="11"/>
      <c r="GL19" s="13"/>
      <c r="GM19" s="11"/>
      <c r="GN19" s="12"/>
      <c r="GO19" s="12"/>
      <c r="GP19" s="11">
        <v>57</v>
      </c>
      <c r="GQ19" s="13">
        <v>1184.33</v>
      </c>
      <c r="GR19" s="11">
        <v>258</v>
      </c>
      <c r="GS19" s="11">
        <v>50</v>
      </c>
      <c r="GT19" s="13">
        <v>991.7</v>
      </c>
      <c r="GU19" s="11">
        <v>106</v>
      </c>
      <c r="GV19" s="12">
        <v>0.14</v>
      </c>
      <c r="GW19" s="12">
        <v>0.1942</v>
      </c>
      <c r="GX19" s="11"/>
      <c r="GY19" s="13"/>
      <c r="GZ19" s="11"/>
      <c r="HA19" s="11"/>
      <c r="HB19" s="13"/>
      <c r="HC19" s="11"/>
      <c r="HD19" s="12"/>
      <c r="HE19" s="12"/>
      <c r="HF19" s="11">
        <v>2</v>
      </c>
      <c r="HG19" s="13">
        <v>43.95</v>
      </c>
      <c r="HH19" s="11">
        <v>722</v>
      </c>
      <c r="HI19" s="11"/>
      <c r="HJ19" s="13"/>
      <c r="HK19" s="11">
        <v>858</v>
      </c>
      <c r="HL19" s="12"/>
      <c r="HM19" s="12"/>
      <c r="HN19" s="11">
        <v>23</v>
      </c>
      <c r="HO19" s="13">
        <v>727.66</v>
      </c>
      <c r="HP19" s="11">
        <v>635</v>
      </c>
      <c r="HQ19" s="11"/>
      <c r="HR19" s="13"/>
      <c r="HS19" s="11">
        <v>254</v>
      </c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>
        <v>66</v>
      </c>
      <c r="IE19" s="13">
        <v>2284.23</v>
      </c>
      <c r="IF19" s="11">
        <v>89</v>
      </c>
      <c r="IG19" s="11">
        <v>29</v>
      </c>
      <c r="IH19" s="13">
        <v>976.3</v>
      </c>
      <c r="II19" s="11">
        <v>103</v>
      </c>
      <c r="IJ19" s="12">
        <v>1.2759</v>
      </c>
      <c r="IK19" s="12">
        <v>1.3397</v>
      </c>
      <c r="IL19" s="11">
        <v>67</v>
      </c>
      <c r="IM19" s="13">
        <v>2267.86</v>
      </c>
      <c r="IN19" s="11">
        <v>75</v>
      </c>
      <c r="IO19" s="11">
        <v>110</v>
      </c>
      <c r="IP19" s="13">
        <v>3746.77</v>
      </c>
      <c r="IQ19" s="11">
        <v>102</v>
      </c>
      <c r="IR19" s="12">
        <v>-0.3909</v>
      </c>
      <c r="IS19" s="12">
        <v>-0.3947</v>
      </c>
      <c r="IT19" s="11">
        <v>10</v>
      </c>
      <c r="IU19" s="13">
        <v>328.06</v>
      </c>
      <c r="IV19" s="11">
        <v>320</v>
      </c>
      <c r="IW19" s="11">
        <v>23</v>
      </c>
      <c r="IX19" s="13">
        <v>613.32</v>
      </c>
      <c r="IY19" s="11">
        <v>350</v>
      </c>
      <c r="IZ19" s="12">
        <v>-0.5652</v>
      </c>
      <c r="JA19" s="12">
        <v>-0.4651</v>
      </c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>
        <v>6</v>
      </c>
      <c r="JS19" s="13">
        <v>404.43</v>
      </c>
      <c r="JT19" s="11">
        <v>73</v>
      </c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>
        <v>2</v>
      </c>
      <c r="KL19" s="13">
        <v>114.26</v>
      </c>
      <c r="KM19" s="11">
        <v>12</v>
      </c>
      <c r="KN19" s="12"/>
      <c r="KO19" s="12"/>
      <c r="KP19" s="11"/>
      <c r="KQ19" s="13"/>
      <c r="KR19" s="11"/>
      <c r="KS19" s="11"/>
      <c r="KT19" s="13"/>
      <c r="KU19" s="11"/>
      <c r="KV19" s="12"/>
      <c r="KW19" s="12"/>
    </row>
    <row r="20">
      <c r="A20" s="10" t="s">
        <v>82</v>
      </c>
      <c r="B20" s="11">
        <v>147697</v>
      </c>
      <c r="C20" s="11">
        <f>=ROUNDDOWN(50.2764067127344,0)</f>
      </c>
      <c r="D20" s="11">
        <v>50114</v>
      </c>
      <c r="E20" s="12">
        <v>0.9714</v>
      </c>
      <c r="F20" s="11"/>
      <c r="G20" s="11">
        <f>=ROUNDDOWN({0},0)</f>
      </c>
      <c r="H20" s="11"/>
      <c r="I20" s="12"/>
      <c r="J20" s="11">
        <v>4840</v>
      </c>
      <c r="K20" s="13">
        <v>153234</v>
      </c>
      <c r="L20" s="11">
        <v>145</v>
      </c>
      <c r="M20" s="14">
        <v>1056.79</v>
      </c>
      <c r="N20" s="11">
        <v>6682</v>
      </c>
      <c r="O20" s="13">
        <v>210636.66</v>
      </c>
      <c r="P20" s="11">
        <v>136</v>
      </c>
      <c r="Q20" s="14">
        <v>1548.8</v>
      </c>
      <c r="R20" s="12">
        <v>-0.2757</v>
      </c>
      <c r="S20" s="12">
        <v>-0.2725</v>
      </c>
      <c r="T20" s="12">
        <v>0.0662</v>
      </c>
      <c r="U20" s="12">
        <v>-0.3177</v>
      </c>
      <c r="V20" s="11">
        <v>1937</v>
      </c>
      <c r="W20" s="13">
        <v>62838.96</v>
      </c>
      <c r="X20" s="11">
        <v>136</v>
      </c>
      <c r="Y20" s="11">
        <v>1675</v>
      </c>
      <c r="Z20" s="13">
        <v>54345.85</v>
      </c>
      <c r="AA20" s="11">
        <v>109</v>
      </c>
      <c r="AB20" s="12">
        <v>0.1564</v>
      </c>
      <c r="AC20" s="12">
        <v>0.1563</v>
      </c>
      <c r="AD20" s="11">
        <v>273</v>
      </c>
      <c r="AE20" s="13">
        <v>7277</v>
      </c>
      <c r="AF20" s="11">
        <v>142</v>
      </c>
      <c r="AG20" s="11">
        <v>480</v>
      </c>
      <c r="AH20" s="13">
        <v>12280.99</v>
      </c>
      <c r="AI20" s="11">
        <v>123</v>
      </c>
      <c r="AJ20" s="12">
        <v>-0.4312</v>
      </c>
      <c r="AK20" s="12">
        <v>-0.4075</v>
      </c>
      <c r="AL20" s="11">
        <v>87</v>
      </c>
      <c r="AM20" s="13">
        <v>2531.52</v>
      </c>
      <c r="AN20" s="11">
        <v>142</v>
      </c>
      <c r="AO20" s="11">
        <v>633</v>
      </c>
      <c r="AP20" s="13">
        <v>16995.46</v>
      </c>
      <c r="AQ20" s="11">
        <v>126</v>
      </c>
      <c r="AR20" s="12">
        <v>-0.8626</v>
      </c>
      <c r="AS20" s="12">
        <v>-0.851</v>
      </c>
      <c r="AT20" s="11">
        <v>772</v>
      </c>
      <c r="AU20" s="13">
        <v>26256.99</v>
      </c>
      <c r="AV20" s="11">
        <v>142</v>
      </c>
      <c r="AW20" s="11">
        <v>1330</v>
      </c>
      <c r="AX20" s="13">
        <v>46358.78</v>
      </c>
      <c r="AY20" s="11">
        <v>119</v>
      </c>
      <c r="AZ20" s="12">
        <v>-0.4195</v>
      </c>
      <c r="BA20" s="12">
        <v>-0.4336</v>
      </c>
      <c r="BB20" s="11">
        <v>170</v>
      </c>
      <c r="BC20" s="13">
        <v>6075.63</v>
      </c>
      <c r="BD20" s="11">
        <v>100</v>
      </c>
      <c r="BE20" s="11">
        <v>204</v>
      </c>
      <c r="BF20" s="13">
        <v>7144.6</v>
      </c>
      <c r="BG20" s="11">
        <v>118</v>
      </c>
      <c r="BH20" s="12">
        <v>-0.1667</v>
      </c>
      <c r="BI20" s="12">
        <v>-0.1496</v>
      </c>
      <c r="BJ20" s="11">
        <v>260</v>
      </c>
      <c r="BK20" s="13">
        <v>8321.96</v>
      </c>
      <c r="BL20" s="11">
        <v>142</v>
      </c>
      <c r="BM20" s="11">
        <v>181</v>
      </c>
      <c r="BN20" s="13">
        <v>7161.94</v>
      </c>
      <c r="BO20" s="11">
        <v>127</v>
      </c>
      <c r="BP20" s="12">
        <v>0.4365</v>
      </c>
      <c r="BQ20" s="12">
        <v>0.162</v>
      </c>
      <c r="BR20" s="11">
        <v>202</v>
      </c>
      <c r="BS20" s="13">
        <v>5795.94</v>
      </c>
      <c r="BT20" s="11">
        <v>50</v>
      </c>
      <c r="BU20" s="11">
        <v>797</v>
      </c>
      <c r="BV20" s="13">
        <v>25992.23</v>
      </c>
      <c r="BW20" s="11">
        <v>109</v>
      </c>
      <c r="BX20" s="12">
        <v>-0.7465</v>
      </c>
      <c r="BY20" s="12">
        <v>-0.777</v>
      </c>
      <c r="BZ20" s="11">
        <v>399</v>
      </c>
      <c r="CA20" s="13">
        <v>10244.64</v>
      </c>
      <c r="CB20" s="11">
        <v>142</v>
      </c>
      <c r="CC20" s="11">
        <v>456</v>
      </c>
      <c r="CD20" s="13">
        <v>12355.3</v>
      </c>
      <c r="CE20" s="11">
        <v>114</v>
      </c>
      <c r="CF20" s="12">
        <v>-0.125</v>
      </c>
      <c r="CG20" s="12">
        <v>-0.1708</v>
      </c>
      <c r="CH20" s="11"/>
      <c r="CI20" s="13"/>
      <c r="CJ20" s="11">
        <v>4</v>
      </c>
      <c r="CK20" s="11"/>
      <c r="CL20" s="13"/>
      <c r="CM20" s="11"/>
      <c r="CN20" s="12"/>
      <c r="CO20" s="12"/>
      <c r="CP20" s="11">
        <v>3</v>
      </c>
      <c r="CQ20" s="13">
        <v>266.56</v>
      </c>
      <c r="CR20" s="11">
        <v>133</v>
      </c>
      <c r="CS20" s="11">
        <v>3</v>
      </c>
      <c r="CT20" s="13">
        <v>239.97</v>
      </c>
      <c r="CU20" s="11">
        <v>116</v>
      </c>
      <c r="CV20" s="12"/>
      <c r="CW20" s="12">
        <v>0.1108</v>
      </c>
      <c r="CX20" s="11">
        <v>59</v>
      </c>
      <c r="CY20" s="13">
        <v>1808.69</v>
      </c>
      <c r="CZ20" s="11">
        <v>133</v>
      </c>
      <c r="DA20" s="11">
        <v>37</v>
      </c>
      <c r="DB20" s="13">
        <v>1184.89</v>
      </c>
      <c r="DC20" s="11">
        <v>100</v>
      </c>
      <c r="DD20" s="12">
        <v>0.5946</v>
      </c>
      <c r="DE20" s="12">
        <v>0.5265</v>
      </c>
      <c r="DF20" s="11">
        <v>187</v>
      </c>
      <c r="DG20" s="13">
        <v>5396.76</v>
      </c>
      <c r="DH20" s="11">
        <v>131</v>
      </c>
      <c r="DI20" s="11">
        <v>320</v>
      </c>
      <c r="DJ20" s="13">
        <v>9082.57</v>
      </c>
      <c r="DK20" s="11">
        <v>126</v>
      </c>
      <c r="DL20" s="12">
        <v>-0.4156</v>
      </c>
      <c r="DM20" s="12">
        <v>-0.4058</v>
      </c>
      <c r="DN20" s="11"/>
      <c r="DO20" s="13"/>
      <c r="DP20" s="11"/>
      <c r="DQ20" s="11"/>
      <c r="DR20" s="13"/>
      <c r="DS20" s="11"/>
      <c r="DT20" s="12"/>
      <c r="DU20" s="12"/>
      <c r="DV20" s="11">
        <v>12</v>
      </c>
      <c r="DW20" s="13">
        <v>415.91</v>
      </c>
      <c r="DX20" s="11">
        <v>49</v>
      </c>
      <c r="DY20" s="11">
        <v>17</v>
      </c>
      <c r="DZ20" s="13">
        <v>535.95</v>
      </c>
      <c r="EA20" s="11">
        <v>16</v>
      </c>
      <c r="EB20" s="12">
        <v>-0.2941</v>
      </c>
      <c r="EC20" s="12">
        <v>-0.224</v>
      </c>
      <c r="ED20" s="11">
        <v>364</v>
      </c>
      <c r="EE20" s="13">
        <v>12592.56</v>
      </c>
      <c r="EF20" s="11">
        <v>90</v>
      </c>
      <c r="EG20" s="11">
        <v>288</v>
      </c>
      <c r="EH20" s="13">
        <v>9434.54</v>
      </c>
      <c r="EI20" s="11">
        <v>92</v>
      </c>
      <c r="EJ20" s="12">
        <v>0.2639</v>
      </c>
      <c r="EK20" s="12">
        <v>0.3347</v>
      </c>
      <c r="EL20" s="11"/>
      <c r="EM20" s="13"/>
      <c r="EN20" s="11">
        <v>142</v>
      </c>
      <c r="EO20" s="11">
        <v>9</v>
      </c>
      <c r="EP20" s="13">
        <v>329.91</v>
      </c>
      <c r="EQ20" s="11">
        <v>133</v>
      </c>
      <c r="ER20" s="12"/>
      <c r="ES20" s="12"/>
      <c r="ET20" s="11"/>
      <c r="EU20" s="13"/>
      <c r="EV20" s="11"/>
      <c r="EW20" s="11"/>
      <c r="EX20" s="13"/>
      <c r="EY20" s="11"/>
      <c r="EZ20" s="12"/>
      <c r="FA20" s="12"/>
      <c r="FB20" s="11"/>
      <c r="FC20" s="13"/>
      <c r="FD20" s="11"/>
      <c r="FE20" s="11"/>
      <c r="FF20" s="13"/>
      <c r="FG20" s="11"/>
      <c r="FH20" s="12"/>
      <c r="FI20" s="12"/>
      <c r="FJ20" s="11">
        <v>1</v>
      </c>
      <c r="FK20" s="13">
        <v>23.1</v>
      </c>
      <c r="FL20" s="11">
        <v>11</v>
      </c>
      <c r="FM20" s="11">
        <v>27</v>
      </c>
      <c r="FN20" s="13">
        <v>750.12</v>
      </c>
      <c r="FO20" s="11">
        <v>59</v>
      </c>
      <c r="FP20" s="12">
        <v>-0.963</v>
      </c>
      <c r="FQ20" s="12">
        <v>-0.9692</v>
      </c>
      <c r="FR20" s="11">
        <v>21</v>
      </c>
      <c r="FS20" s="13">
        <v>449.79</v>
      </c>
      <c r="FT20" s="11"/>
      <c r="FU20" s="11">
        <v>4</v>
      </c>
      <c r="FV20" s="13">
        <v>110.46</v>
      </c>
      <c r="FW20" s="11">
        <v>10</v>
      </c>
      <c r="FX20" s="12">
        <v>4.25</v>
      </c>
      <c r="FY20" s="12">
        <v>3.072</v>
      </c>
      <c r="FZ20" s="11">
        <v>27</v>
      </c>
      <c r="GA20" s="13">
        <v>932.91</v>
      </c>
      <c r="GB20" s="11">
        <v>52</v>
      </c>
      <c r="GC20" s="11">
        <v>158</v>
      </c>
      <c r="GD20" s="13">
        <v>4416.53</v>
      </c>
      <c r="GE20" s="11">
        <v>50</v>
      </c>
      <c r="GF20" s="12">
        <v>-0.8291</v>
      </c>
      <c r="GG20" s="12">
        <v>-0.7888</v>
      </c>
      <c r="GH20" s="11">
        <v>32</v>
      </c>
      <c r="GI20" s="13">
        <v>882.81</v>
      </c>
      <c r="GJ20" s="11">
        <v>132</v>
      </c>
      <c r="GK20" s="11"/>
      <c r="GL20" s="13"/>
      <c r="GM20" s="11"/>
      <c r="GN20" s="12"/>
      <c r="GO20" s="12"/>
      <c r="GP20" s="11"/>
      <c r="GQ20" s="13"/>
      <c r="GR20" s="11">
        <v>74</v>
      </c>
      <c r="GS20" s="11"/>
      <c r="GT20" s="13"/>
      <c r="GU20" s="11"/>
      <c r="GV20" s="12"/>
      <c r="GW20" s="12"/>
      <c r="GX20" s="11"/>
      <c r="GY20" s="13"/>
      <c r="GZ20" s="11"/>
      <c r="HA20" s="11"/>
      <c r="HB20" s="13"/>
      <c r="HC20" s="11"/>
      <c r="HD20" s="12"/>
      <c r="HE20" s="12"/>
      <c r="HF20" s="11"/>
      <c r="HG20" s="13"/>
      <c r="HH20" s="11">
        <v>94</v>
      </c>
      <c r="HI20" s="11">
        <v>2</v>
      </c>
      <c r="HJ20" s="13">
        <v>85.79</v>
      </c>
      <c r="HK20" s="11">
        <v>107</v>
      </c>
      <c r="HL20" s="12"/>
      <c r="HM20" s="12"/>
      <c r="HN20" s="11"/>
      <c r="HO20" s="13"/>
      <c r="HP20" s="11">
        <v>131</v>
      </c>
      <c r="HQ20" s="11"/>
      <c r="HR20" s="13"/>
      <c r="HS20" s="11">
        <v>83</v>
      </c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22</v>
      </c>
      <c r="IE20" s="13">
        <v>758.85</v>
      </c>
      <c r="IF20" s="11">
        <v>33</v>
      </c>
      <c r="IG20" s="11">
        <v>33</v>
      </c>
      <c r="IH20" s="13">
        <v>1085.42</v>
      </c>
      <c r="II20" s="11">
        <v>37</v>
      </c>
      <c r="IJ20" s="12">
        <v>-0.3333</v>
      </c>
      <c r="IK20" s="12">
        <v>-0.3009</v>
      </c>
      <c r="IL20" s="11"/>
      <c r="IM20" s="13"/>
      <c r="IN20" s="11">
        <v>1</v>
      </c>
      <c r="IO20" s="11"/>
      <c r="IP20" s="13"/>
      <c r="IQ20" s="11">
        <v>5</v>
      </c>
      <c r="IR20" s="12"/>
      <c r="IS20" s="12"/>
      <c r="IT20" s="11">
        <v>1</v>
      </c>
      <c r="IU20" s="13">
        <v>35.28</v>
      </c>
      <c r="IV20" s="11">
        <v>22</v>
      </c>
      <c r="IW20" s="11">
        <v>5</v>
      </c>
      <c r="IX20" s="13">
        <v>108.36</v>
      </c>
      <c r="IY20" s="11">
        <v>26</v>
      </c>
      <c r="IZ20" s="12">
        <v>-0.8</v>
      </c>
      <c r="JA20" s="12">
        <v>-0.6744</v>
      </c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>
        <v>11</v>
      </c>
      <c r="JS20" s="13">
        <v>328.14</v>
      </c>
      <c r="JT20" s="11">
        <v>66</v>
      </c>
      <c r="JU20" s="11">
        <v>2</v>
      </c>
      <c r="JV20" s="13">
        <v>73.31</v>
      </c>
      <c r="JW20" s="11">
        <v>55</v>
      </c>
      <c r="JX20" s="12">
        <v>4.5</v>
      </c>
      <c r="JY20" s="12">
        <v>3.4761</v>
      </c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>
        <v>21</v>
      </c>
      <c r="KL20" s="13">
        <v>563.69</v>
      </c>
      <c r="KM20" s="11">
        <v>16</v>
      </c>
      <c r="KN20" s="12"/>
      <c r="KO20" s="12"/>
      <c r="KP20" s="11"/>
      <c r="KQ20" s="13"/>
      <c r="KR20" s="11"/>
      <c r="KS20" s="11"/>
      <c r="KT20" s="13"/>
      <c r="KU20" s="11"/>
      <c r="KV20" s="12"/>
      <c r="KW20" s="12"/>
    </row>
    <row r="21">
      <c r="A21" s="10" t="s">
        <v>83</v>
      </c>
      <c r="B21" s="11">
        <v>335601</v>
      </c>
      <c r="C21" s="11">
        <f>=ROUNDDOWN(38.2429491197083,0)</f>
      </c>
      <c r="D21" s="11">
        <v>113092</v>
      </c>
      <c r="E21" s="12">
        <v>0.9293</v>
      </c>
      <c r="F21" s="11"/>
      <c r="G21" s="11">
        <f>=ROUNDDOWN({0},0)</f>
      </c>
      <c r="H21" s="11"/>
      <c r="I21" s="12"/>
      <c r="J21" s="11">
        <v>11700</v>
      </c>
      <c r="K21" s="13">
        <v>272755.98</v>
      </c>
      <c r="L21" s="11">
        <v>544</v>
      </c>
      <c r="M21" s="14">
        <v>501.39</v>
      </c>
      <c r="N21" s="11">
        <v>21475</v>
      </c>
      <c r="O21" s="13">
        <v>462050.47</v>
      </c>
      <c r="P21" s="11">
        <v>615</v>
      </c>
      <c r="Q21" s="14">
        <v>751.3</v>
      </c>
      <c r="R21" s="12">
        <v>-0.4552</v>
      </c>
      <c r="S21" s="12">
        <v>-0.4097</v>
      </c>
      <c r="T21" s="12">
        <v>-0.1154</v>
      </c>
      <c r="U21" s="12">
        <v>-0.3326</v>
      </c>
      <c r="V21" s="11">
        <v>6144</v>
      </c>
      <c r="W21" s="13">
        <v>144903.33</v>
      </c>
      <c r="X21" s="11">
        <v>519</v>
      </c>
      <c r="Y21" s="11">
        <v>10530</v>
      </c>
      <c r="Z21" s="13">
        <v>235247.79</v>
      </c>
      <c r="AA21" s="11">
        <v>560</v>
      </c>
      <c r="AB21" s="12">
        <v>-0.4165</v>
      </c>
      <c r="AC21" s="12">
        <v>-0.384</v>
      </c>
      <c r="AD21" s="11">
        <v>2304</v>
      </c>
      <c r="AE21" s="13">
        <v>47234.14</v>
      </c>
      <c r="AF21" s="11">
        <v>511</v>
      </c>
      <c r="AG21" s="11">
        <v>3274</v>
      </c>
      <c r="AH21" s="13">
        <v>60251.76</v>
      </c>
      <c r="AI21" s="11">
        <v>596</v>
      </c>
      <c r="AJ21" s="12">
        <v>-0.2963</v>
      </c>
      <c r="AK21" s="12">
        <v>-0.2161</v>
      </c>
      <c r="AL21" s="11">
        <v>794</v>
      </c>
      <c r="AM21" s="13">
        <v>18078.93</v>
      </c>
      <c r="AN21" s="11">
        <v>471</v>
      </c>
      <c r="AO21" s="11">
        <v>1336</v>
      </c>
      <c r="AP21" s="13">
        <v>25382.11</v>
      </c>
      <c r="AQ21" s="11">
        <v>590</v>
      </c>
      <c r="AR21" s="12">
        <v>-0.4057</v>
      </c>
      <c r="AS21" s="12">
        <v>-0.2877</v>
      </c>
      <c r="AT21" s="11">
        <v>27</v>
      </c>
      <c r="AU21" s="13">
        <v>961.54</v>
      </c>
      <c r="AV21" s="11">
        <v>21</v>
      </c>
      <c r="AW21" s="11">
        <v>117</v>
      </c>
      <c r="AX21" s="13">
        <v>3045.66</v>
      </c>
      <c r="AY21" s="11">
        <v>15</v>
      </c>
      <c r="AZ21" s="12">
        <v>-0.7692</v>
      </c>
      <c r="BA21" s="12">
        <v>-0.6843</v>
      </c>
      <c r="BB21" s="11"/>
      <c r="BC21" s="13"/>
      <c r="BD21" s="11"/>
      <c r="BE21" s="11">
        <v>541</v>
      </c>
      <c r="BF21" s="13">
        <v>12315.18</v>
      </c>
      <c r="BG21" s="11">
        <v>525</v>
      </c>
      <c r="BH21" s="12"/>
      <c r="BI21" s="12"/>
      <c r="BJ21" s="11">
        <v>266</v>
      </c>
      <c r="BK21" s="13">
        <v>7349.15</v>
      </c>
      <c r="BL21" s="11">
        <v>531</v>
      </c>
      <c r="BM21" s="11">
        <v>204</v>
      </c>
      <c r="BN21" s="13">
        <v>4797.78</v>
      </c>
      <c r="BO21" s="11">
        <v>608</v>
      </c>
      <c r="BP21" s="12">
        <v>0.3039</v>
      </c>
      <c r="BQ21" s="12">
        <v>0.5318</v>
      </c>
      <c r="BR21" s="11">
        <v>659</v>
      </c>
      <c r="BS21" s="13">
        <v>11927.15</v>
      </c>
      <c r="BT21" s="11">
        <v>293</v>
      </c>
      <c r="BU21" s="11">
        <v>1800</v>
      </c>
      <c r="BV21" s="13">
        <v>36515.83</v>
      </c>
      <c r="BW21" s="11">
        <v>446</v>
      </c>
      <c r="BX21" s="12">
        <v>-0.6339</v>
      </c>
      <c r="BY21" s="12">
        <v>-0.6734</v>
      </c>
      <c r="BZ21" s="11">
        <v>495</v>
      </c>
      <c r="CA21" s="13">
        <v>10187.4</v>
      </c>
      <c r="CB21" s="11">
        <v>464</v>
      </c>
      <c r="CC21" s="11">
        <v>2238</v>
      </c>
      <c r="CD21" s="13">
        <v>43905.27</v>
      </c>
      <c r="CE21" s="11">
        <v>591</v>
      </c>
      <c r="CF21" s="12">
        <v>-0.7788</v>
      </c>
      <c r="CG21" s="12">
        <v>-0.768</v>
      </c>
      <c r="CH21" s="11">
        <v>294</v>
      </c>
      <c r="CI21" s="13">
        <v>7626.12</v>
      </c>
      <c r="CJ21" s="11">
        <v>212</v>
      </c>
      <c r="CK21" s="11">
        <v>197</v>
      </c>
      <c r="CL21" s="13">
        <v>4086.39</v>
      </c>
      <c r="CM21" s="11">
        <v>230</v>
      </c>
      <c r="CN21" s="12">
        <v>0.4924</v>
      </c>
      <c r="CO21" s="12">
        <v>0.8662</v>
      </c>
      <c r="CP21" s="11">
        <v>48</v>
      </c>
      <c r="CQ21" s="13">
        <v>3309.45</v>
      </c>
      <c r="CR21" s="11">
        <v>495</v>
      </c>
      <c r="CS21" s="11">
        <v>48</v>
      </c>
      <c r="CT21" s="13">
        <v>2281.02</v>
      </c>
      <c r="CU21" s="11">
        <v>532</v>
      </c>
      <c r="CV21" s="12"/>
      <c r="CW21" s="12">
        <v>0.4509</v>
      </c>
      <c r="CX21" s="11">
        <v>242</v>
      </c>
      <c r="CY21" s="13">
        <v>6855.75</v>
      </c>
      <c r="CZ21" s="11">
        <v>54</v>
      </c>
      <c r="DA21" s="11">
        <v>388</v>
      </c>
      <c r="DB21" s="13">
        <v>10379.92</v>
      </c>
      <c r="DC21" s="11">
        <v>359</v>
      </c>
      <c r="DD21" s="12">
        <v>-0.3763</v>
      </c>
      <c r="DE21" s="12">
        <v>-0.3395</v>
      </c>
      <c r="DF21" s="11">
        <v>69</v>
      </c>
      <c r="DG21" s="13">
        <v>1427.61</v>
      </c>
      <c r="DH21" s="11">
        <v>333</v>
      </c>
      <c r="DI21" s="11">
        <v>168</v>
      </c>
      <c r="DJ21" s="13">
        <v>2856.18</v>
      </c>
      <c r="DK21" s="11">
        <v>498</v>
      </c>
      <c r="DL21" s="12">
        <v>-0.5893</v>
      </c>
      <c r="DM21" s="12">
        <v>-0.5002</v>
      </c>
      <c r="DN21" s="11"/>
      <c r="DO21" s="13"/>
      <c r="DP21" s="11"/>
      <c r="DQ21" s="11"/>
      <c r="DR21" s="13"/>
      <c r="DS21" s="11"/>
      <c r="DT21" s="12"/>
      <c r="DU21" s="12"/>
      <c r="DV21" s="11">
        <v>43</v>
      </c>
      <c r="DW21" s="13">
        <v>1237.68</v>
      </c>
      <c r="DX21" s="11">
        <v>67</v>
      </c>
      <c r="DY21" s="11">
        <v>50</v>
      </c>
      <c r="DZ21" s="13">
        <v>1001.48</v>
      </c>
      <c r="EA21" s="11">
        <v>28</v>
      </c>
      <c r="EB21" s="12">
        <v>-0.14</v>
      </c>
      <c r="EC21" s="12">
        <v>0.2359</v>
      </c>
      <c r="ED21" s="11"/>
      <c r="EE21" s="13"/>
      <c r="EF21" s="11"/>
      <c r="EG21" s="11"/>
      <c r="EH21" s="13"/>
      <c r="EI21" s="11"/>
      <c r="EJ21" s="12"/>
      <c r="EK21" s="12"/>
      <c r="EL21" s="11">
        <v>74</v>
      </c>
      <c r="EM21" s="13">
        <v>5027.26</v>
      </c>
      <c r="EN21" s="11">
        <v>544</v>
      </c>
      <c r="EO21" s="11">
        <v>131</v>
      </c>
      <c r="EP21" s="13">
        <v>8635.24</v>
      </c>
      <c r="EQ21" s="11">
        <v>615</v>
      </c>
      <c r="ER21" s="12">
        <v>-0.4351</v>
      </c>
      <c r="ES21" s="12">
        <v>-0.4178</v>
      </c>
      <c r="ET21" s="11">
        <v>88</v>
      </c>
      <c r="EU21" s="13">
        <v>2870.7</v>
      </c>
      <c r="EV21" s="11"/>
      <c r="EW21" s="11">
        <v>239</v>
      </c>
      <c r="EX21" s="13">
        <v>7491</v>
      </c>
      <c r="EY21" s="11"/>
      <c r="EZ21" s="12">
        <v>-0.6318</v>
      </c>
      <c r="FA21" s="12">
        <v>-0.6168</v>
      </c>
      <c r="FB21" s="11">
        <v>22</v>
      </c>
      <c r="FC21" s="13">
        <v>562.19</v>
      </c>
      <c r="FD21" s="11">
        <v>105</v>
      </c>
      <c r="FE21" s="11">
        <v>31</v>
      </c>
      <c r="FF21" s="13">
        <v>573.6</v>
      </c>
      <c r="FG21" s="11">
        <v>110</v>
      </c>
      <c r="FH21" s="12">
        <v>-0.2903</v>
      </c>
      <c r="FI21" s="12">
        <v>-0.0199</v>
      </c>
      <c r="FJ21" s="11">
        <v>9</v>
      </c>
      <c r="FK21" s="13">
        <v>112.21</v>
      </c>
      <c r="FL21" s="11">
        <v>15</v>
      </c>
      <c r="FM21" s="11">
        <v>74</v>
      </c>
      <c r="FN21" s="13">
        <v>1161.2</v>
      </c>
      <c r="FO21" s="11">
        <v>163</v>
      </c>
      <c r="FP21" s="12">
        <v>-0.8784</v>
      </c>
      <c r="FQ21" s="12">
        <v>-0.9034</v>
      </c>
      <c r="FR21" s="11">
        <v>46</v>
      </c>
      <c r="FS21" s="13">
        <v>1187.1</v>
      </c>
      <c r="FT21" s="11">
        <v>14</v>
      </c>
      <c r="FU21" s="11">
        <v>2</v>
      </c>
      <c r="FV21" s="13">
        <v>118.98</v>
      </c>
      <c r="FW21" s="11">
        <v>23</v>
      </c>
      <c r="FX21" s="12">
        <v>22</v>
      </c>
      <c r="FY21" s="12">
        <v>8.9773</v>
      </c>
      <c r="FZ21" s="11">
        <v>3</v>
      </c>
      <c r="GA21" s="13">
        <v>56.36</v>
      </c>
      <c r="GB21" s="11">
        <v>54</v>
      </c>
      <c r="GC21" s="11">
        <v>20</v>
      </c>
      <c r="GD21" s="13">
        <v>330.56</v>
      </c>
      <c r="GE21" s="11">
        <v>71</v>
      </c>
      <c r="GF21" s="12">
        <v>-0.85</v>
      </c>
      <c r="GG21" s="12">
        <v>-0.8295</v>
      </c>
      <c r="GH21" s="11">
        <v>39</v>
      </c>
      <c r="GI21" s="13">
        <v>1134.62</v>
      </c>
      <c r="GJ21" s="11">
        <v>462</v>
      </c>
      <c r="GK21" s="11"/>
      <c r="GL21" s="13"/>
      <c r="GM21" s="11"/>
      <c r="GN21" s="12"/>
      <c r="GO21" s="12"/>
      <c r="GP21" s="11">
        <v>15</v>
      </c>
      <c r="GQ21" s="13">
        <v>309.11</v>
      </c>
      <c r="GR21" s="11">
        <v>49</v>
      </c>
      <c r="GS21" s="11">
        <v>15</v>
      </c>
      <c r="GT21" s="13">
        <v>271.05</v>
      </c>
      <c r="GU21" s="11">
        <v>48</v>
      </c>
      <c r="GV21" s="12"/>
      <c r="GW21" s="12">
        <v>0.1404</v>
      </c>
      <c r="GX21" s="11"/>
      <c r="GY21" s="13"/>
      <c r="GZ21" s="11"/>
      <c r="HA21" s="11"/>
      <c r="HB21" s="13"/>
      <c r="HC21" s="11"/>
      <c r="HD21" s="12"/>
      <c r="HE21" s="12"/>
      <c r="HF21" s="11">
        <v>4</v>
      </c>
      <c r="HG21" s="13">
        <v>87.76</v>
      </c>
      <c r="HH21" s="11">
        <v>261</v>
      </c>
      <c r="HI21" s="11">
        <v>3</v>
      </c>
      <c r="HJ21" s="13">
        <v>65.8</v>
      </c>
      <c r="HK21" s="11">
        <v>341</v>
      </c>
      <c r="HL21" s="12">
        <v>0.3333</v>
      </c>
      <c r="HM21" s="12">
        <v>0.3337</v>
      </c>
      <c r="HN21" s="11">
        <v>1</v>
      </c>
      <c r="HO21" s="13">
        <v>28.99</v>
      </c>
      <c r="HP21" s="11">
        <v>94</v>
      </c>
      <c r="HQ21" s="11"/>
      <c r="HR21" s="13"/>
      <c r="HS21" s="11"/>
      <c r="HT21" s="12"/>
      <c r="HU21" s="12"/>
      <c r="HV21" s="11"/>
      <c r="HW21" s="13"/>
      <c r="HX21" s="11"/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/>
      <c r="IM21" s="13"/>
      <c r="IN21" s="11"/>
      <c r="IO21" s="11"/>
      <c r="IP21" s="13"/>
      <c r="IQ21" s="11"/>
      <c r="IR21" s="12"/>
      <c r="IS21" s="12"/>
      <c r="IT21" s="11">
        <v>10</v>
      </c>
      <c r="IU21" s="13">
        <v>192.51</v>
      </c>
      <c r="IV21" s="11">
        <v>158</v>
      </c>
      <c r="IW21" s="11">
        <v>28</v>
      </c>
      <c r="IX21" s="13">
        <v>512.62</v>
      </c>
      <c r="IY21" s="11">
        <v>174</v>
      </c>
      <c r="IZ21" s="12">
        <v>-0.6429</v>
      </c>
      <c r="JA21" s="12">
        <v>-0.6245</v>
      </c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>
        <v>4</v>
      </c>
      <c r="JS21" s="13">
        <v>88.92</v>
      </c>
      <c r="JT21" s="11">
        <v>11</v>
      </c>
      <c r="JU21" s="11">
        <v>12</v>
      </c>
      <c r="JV21" s="13">
        <v>236.16</v>
      </c>
      <c r="JW21" s="11">
        <v>92</v>
      </c>
      <c r="JX21" s="12">
        <v>-0.6667</v>
      </c>
      <c r="JY21" s="12">
        <v>-0.6235</v>
      </c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>
        <v>29</v>
      </c>
      <c r="KL21" s="13">
        <v>587.89</v>
      </c>
      <c r="KM21" s="11">
        <v>174</v>
      </c>
      <c r="KN21" s="12"/>
      <c r="KO21" s="12"/>
      <c r="KP21" s="11"/>
      <c r="KQ21" s="13"/>
      <c r="KR21" s="11"/>
      <c r="KS21" s="11"/>
      <c r="KT21" s="13"/>
      <c r="KU21" s="11"/>
      <c r="KV21" s="12"/>
      <c r="KW21" s="12"/>
    </row>
    <row r="22">
      <c r="A22" s="10" t="s">
        <v>84</v>
      </c>
      <c r="B22" s="11">
        <v>212529</v>
      </c>
      <c r="C22" s="11">
        <f>=ROUNDDOWN(40.840331289994,0)</f>
      </c>
      <c r="D22" s="11">
        <v>80946</v>
      </c>
      <c r="E22" s="12">
        <v>0.9568</v>
      </c>
      <c r="F22" s="11"/>
      <c r="G22" s="11">
        <f>=ROUNDDOWN({0},0)</f>
      </c>
      <c r="H22" s="11"/>
      <c r="I22" s="12"/>
      <c r="J22" s="11">
        <v>6113</v>
      </c>
      <c r="K22" s="13">
        <v>246788.76</v>
      </c>
      <c r="L22" s="11">
        <v>524</v>
      </c>
      <c r="M22" s="14">
        <v>470.97</v>
      </c>
      <c r="N22" s="11">
        <v>12563</v>
      </c>
      <c r="O22" s="13">
        <v>501713.54</v>
      </c>
      <c r="P22" s="11">
        <v>677</v>
      </c>
      <c r="Q22" s="14">
        <v>741.08</v>
      </c>
      <c r="R22" s="12">
        <v>-0.5134</v>
      </c>
      <c r="S22" s="12">
        <v>-0.5081</v>
      </c>
      <c r="T22" s="12">
        <v>-0.226</v>
      </c>
      <c r="U22" s="12">
        <v>-0.3645</v>
      </c>
      <c r="V22" s="11">
        <v>2791</v>
      </c>
      <c r="W22" s="13">
        <v>105957.88</v>
      </c>
      <c r="X22" s="11">
        <v>488</v>
      </c>
      <c r="Y22" s="11">
        <v>5843</v>
      </c>
      <c r="Z22" s="13">
        <v>223838.81</v>
      </c>
      <c r="AA22" s="11">
        <v>551</v>
      </c>
      <c r="AB22" s="12">
        <v>-0.5223</v>
      </c>
      <c r="AC22" s="12">
        <v>-0.5266</v>
      </c>
      <c r="AD22" s="11">
        <v>530</v>
      </c>
      <c r="AE22" s="13">
        <v>22374.78</v>
      </c>
      <c r="AF22" s="11">
        <v>431</v>
      </c>
      <c r="AG22" s="11">
        <v>817</v>
      </c>
      <c r="AH22" s="13">
        <v>29503.61</v>
      </c>
      <c r="AI22" s="11">
        <v>525</v>
      </c>
      <c r="AJ22" s="12">
        <v>-0.3513</v>
      </c>
      <c r="AK22" s="12">
        <v>-0.2416</v>
      </c>
      <c r="AL22" s="11">
        <v>548</v>
      </c>
      <c r="AM22" s="13">
        <v>21514.51</v>
      </c>
      <c r="AN22" s="11">
        <v>431</v>
      </c>
      <c r="AO22" s="11">
        <v>933</v>
      </c>
      <c r="AP22" s="13">
        <v>34510.19</v>
      </c>
      <c r="AQ22" s="11">
        <v>553</v>
      </c>
      <c r="AR22" s="12">
        <v>-0.4126</v>
      </c>
      <c r="AS22" s="12">
        <v>-0.3766</v>
      </c>
      <c r="AT22" s="11">
        <v>473</v>
      </c>
      <c r="AU22" s="13">
        <v>20249.17</v>
      </c>
      <c r="AV22" s="11">
        <v>405</v>
      </c>
      <c r="AW22" s="11">
        <v>1137</v>
      </c>
      <c r="AX22" s="13">
        <v>47258.41</v>
      </c>
      <c r="AY22" s="11">
        <v>427</v>
      </c>
      <c r="AZ22" s="12">
        <v>-0.584</v>
      </c>
      <c r="BA22" s="12">
        <v>-0.5715</v>
      </c>
      <c r="BB22" s="11">
        <v>135</v>
      </c>
      <c r="BC22" s="13">
        <v>6621.2</v>
      </c>
      <c r="BD22" s="11">
        <v>298</v>
      </c>
      <c r="BE22" s="11">
        <v>445</v>
      </c>
      <c r="BF22" s="13">
        <v>18853.25</v>
      </c>
      <c r="BG22" s="11">
        <v>578</v>
      </c>
      <c r="BH22" s="12">
        <v>-0.6966</v>
      </c>
      <c r="BI22" s="12">
        <v>-0.6488</v>
      </c>
      <c r="BJ22" s="11">
        <v>203</v>
      </c>
      <c r="BK22" s="13">
        <v>9793.45</v>
      </c>
      <c r="BL22" s="11">
        <v>437</v>
      </c>
      <c r="BM22" s="11">
        <v>218</v>
      </c>
      <c r="BN22" s="13">
        <v>9974.34</v>
      </c>
      <c r="BO22" s="11">
        <v>575</v>
      </c>
      <c r="BP22" s="12">
        <v>-0.0688</v>
      </c>
      <c r="BQ22" s="12">
        <v>-0.0181</v>
      </c>
      <c r="BR22" s="11">
        <v>864</v>
      </c>
      <c r="BS22" s="13">
        <v>33430.88</v>
      </c>
      <c r="BT22" s="11">
        <v>355</v>
      </c>
      <c r="BU22" s="11">
        <v>1571</v>
      </c>
      <c r="BV22" s="13">
        <v>69549.2</v>
      </c>
      <c r="BW22" s="11">
        <v>564</v>
      </c>
      <c r="BX22" s="12">
        <v>-0.45</v>
      </c>
      <c r="BY22" s="12">
        <v>-0.5193</v>
      </c>
      <c r="BZ22" s="11">
        <v>139</v>
      </c>
      <c r="CA22" s="13">
        <v>5481.06</v>
      </c>
      <c r="CB22" s="11">
        <v>400</v>
      </c>
      <c r="CC22" s="11">
        <v>669</v>
      </c>
      <c r="CD22" s="13">
        <v>26625.9</v>
      </c>
      <c r="CE22" s="11">
        <v>523</v>
      </c>
      <c r="CF22" s="12">
        <v>-0.7922</v>
      </c>
      <c r="CG22" s="12">
        <v>-0.7941</v>
      </c>
      <c r="CH22" s="11">
        <v>99</v>
      </c>
      <c r="CI22" s="13">
        <v>4222.75</v>
      </c>
      <c r="CJ22" s="11">
        <v>126</v>
      </c>
      <c r="CK22" s="11">
        <v>8</v>
      </c>
      <c r="CL22" s="13">
        <v>455.4</v>
      </c>
      <c r="CM22" s="11">
        <v>289</v>
      </c>
      <c r="CN22" s="12">
        <v>11.375</v>
      </c>
      <c r="CO22" s="12">
        <v>8.2726</v>
      </c>
      <c r="CP22" s="11">
        <v>120</v>
      </c>
      <c r="CQ22" s="13">
        <v>7390.83</v>
      </c>
      <c r="CR22" s="11">
        <v>449</v>
      </c>
      <c r="CS22" s="11">
        <v>172</v>
      </c>
      <c r="CT22" s="13">
        <v>8179.97</v>
      </c>
      <c r="CU22" s="11">
        <v>562</v>
      </c>
      <c r="CV22" s="12">
        <v>-0.3023</v>
      </c>
      <c r="CW22" s="12">
        <v>-0.0965</v>
      </c>
      <c r="CX22" s="11">
        <v>33</v>
      </c>
      <c r="CY22" s="13">
        <v>1329.62</v>
      </c>
      <c r="CZ22" s="11">
        <v>94</v>
      </c>
      <c r="DA22" s="11">
        <v>169</v>
      </c>
      <c r="DB22" s="13">
        <v>6796.9</v>
      </c>
      <c r="DC22" s="11">
        <v>445</v>
      </c>
      <c r="DD22" s="12">
        <v>-0.8047</v>
      </c>
      <c r="DE22" s="12">
        <v>-0.8044</v>
      </c>
      <c r="DF22" s="11">
        <v>62</v>
      </c>
      <c r="DG22" s="13">
        <v>2861.08</v>
      </c>
      <c r="DH22" s="11">
        <v>246</v>
      </c>
      <c r="DI22" s="11">
        <v>145</v>
      </c>
      <c r="DJ22" s="13">
        <v>5921.41</v>
      </c>
      <c r="DK22" s="11">
        <v>525</v>
      </c>
      <c r="DL22" s="12">
        <v>-0.5724</v>
      </c>
      <c r="DM22" s="12">
        <v>-0.5168</v>
      </c>
      <c r="DN22" s="11"/>
      <c r="DO22" s="13"/>
      <c r="DP22" s="11"/>
      <c r="DQ22" s="11"/>
      <c r="DR22" s="13"/>
      <c r="DS22" s="11"/>
      <c r="DT22" s="12"/>
      <c r="DU22" s="12"/>
      <c r="DV22" s="11">
        <v>8</v>
      </c>
      <c r="DW22" s="13">
        <v>320.76</v>
      </c>
      <c r="DX22" s="11">
        <v>70</v>
      </c>
      <c r="DY22" s="11">
        <v>15</v>
      </c>
      <c r="DZ22" s="13">
        <v>597.2</v>
      </c>
      <c r="EA22" s="11">
        <v>33</v>
      </c>
      <c r="EB22" s="12">
        <v>-0.4667</v>
      </c>
      <c r="EC22" s="12">
        <v>-0.4629</v>
      </c>
      <c r="ED22" s="11"/>
      <c r="EE22" s="13"/>
      <c r="EF22" s="11">
        <v>5</v>
      </c>
      <c r="EG22" s="11">
        <v>2</v>
      </c>
      <c r="EH22" s="13">
        <v>111.03</v>
      </c>
      <c r="EI22" s="11">
        <v>21</v>
      </c>
      <c r="EJ22" s="12"/>
      <c r="EK22" s="12"/>
      <c r="EL22" s="11">
        <v>24</v>
      </c>
      <c r="EM22" s="13">
        <v>1230.77</v>
      </c>
      <c r="EN22" s="11">
        <v>473</v>
      </c>
      <c r="EO22" s="11">
        <v>223</v>
      </c>
      <c r="EP22" s="13">
        <v>11602.04</v>
      </c>
      <c r="EQ22" s="11">
        <v>641</v>
      </c>
      <c r="ER22" s="12">
        <v>-0.8924</v>
      </c>
      <c r="ES22" s="12">
        <v>-0.8939</v>
      </c>
      <c r="ET22" s="11"/>
      <c r="EU22" s="13"/>
      <c r="EV22" s="11"/>
      <c r="EW22" s="11"/>
      <c r="EX22" s="13"/>
      <c r="EY22" s="11"/>
      <c r="EZ22" s="12"/>
      <c r="FA22" s="12"/>
      <c r="FB22" s="11">
        <v>15</v>
      </c>
      <c r="FC22" s="13">
        <v>702.68</v>
      </c>
      <c r="FD22" s="11">
        <v>124</v>
      </c>
      <c r="FE22" s="11">
        <v>12</v>
      </c>
      <c r="FF22" s="13">
        <v>603.35</v>
      </c>
      <c r="FG22" s="11">
        <v>151</v>
      </c>
      <c r="FH22" s="12">
        <v>0.25</v>
      </c>
      <c r="FI22" s="12">
        <v>0.1646</v>
      </c>
      <c r="FJ22" s="11">
        <v>2</v>
      </c>
      <c r="FK22" s="13">
        <v>56.7</v>
      </c>
      <c r="FL22" s="11">
        <v>15</v>
      </c>
      <c r="FM22" s="11">
        <v>64</v>
      </c>
      <c r="FN22" s="13">
        <v>2246.59</v>
      </c>
      <c r="FO22" s="11">
        <v>71</v>
      </c>
      <c r="FP22" s="12">
        <v>-0.9688</v>
      </c>
      <c r="FQ22" s="12">
        <v>-0.9748</v>
      </c>
      <c r="FR22" s="11"/>
      <c r="FS22" s="13"/>
      <c r="FT22" s="11">
        <v>6</v>
      </c>
      <c r="FU22" s="11"/>
      <c r="FV22" s="13"/>
      <c r="FW22" s="11"/>
      <c r="FX22" s="12"/>
      <c r="FY22" s="12"/>
      <c r="FZ22" s="11">
        <v>27</v>
      </c>
      <c r="GA22" s="13">
        <v>1180.66</v>
      </c>
      <c r="GB22" s="11">
        <v>56</v>
      </c>
      <c r="GC22" s="11">
        <v>66</v>
      </c>
      <c r="GD22" s="13">
        <v>2768.09</v>
      </c>
      <c r="GE22" s="11">
        <v>64</v>
      </c>
      <c r="GF22" s="12">
        <v>-0.5909</v>
      </c>
      <c r="GG22" s="12">
        <v>-0.5735</v>
      </c>
      <c r="GH22" s="11">
        <v>1</v>
      </c>
      <c r="GI22" s="13"/>
      <c r="GJ22" s="11">
        <v>355</v>
      </c>
      <c r="GK22" s="11"/>
      <c r="GL22" s="13"/>
      <c r="GM22" s="11"/>
      <c r="GN22" s="12"/>
      <c r="GO22" s="12"/>
      <c r="GP22" s="11">
        <v>10</v>
      </c>
      <c r="GQ22" s="13">
        <v>560.68</v>
      </c>
      <c r="GR22" s="11">
        <v>68</v>
      </c>
      <c r="GS22" s="11">
        <v>12</v>
      </c>
      <c r="GT22" s="13">
        <v>477.43</v>
      </c>
      <c r="GU22" s="11">
        <v>63</v>
      </c>
      <c r="GV22" s="12">
        <v>-0.1667</v>
      </c>
      <c r="GW22" s="12">
        <v>0.1744</v>
      </c>
      <c r="GX22" s="11">
        <v>14</v>
      </c>
      <c r="GY22" s="13">
        <v>865.17</v>
      </c>
      <c r="GZ22" s="11">
        <v>131</v>
      </c>
      <c r="HA22" s="11">
        <v>9</v>
      </c>
      <c r="HB22" s="13">
        <v>436.05</v>
      </c>
      <c r="HC22" s="11">
        <v>243</v>
      </c>
      <c r="HD22" s="12">
        <v>0.5556</v>
      </c>
      <c r="HE22" s="12">
        <v>0.9841</v>
      </c>
      <c r="HF22" s="11"/>
      <c r="HG22" s="13"/>
      <c r="HH22" s="11">
        <v>175</v>
      </c>
      <c r="HI22" s="11">
        <v>1</v>
      </c>
      <c r="HJ22" s="13">
        <v>33.8</v>
      </c>
      <c r="HK22" s="11">
        <v>313</v>
      </c>
      <c r="HL22" s="12"/>
      <c r="HM22" s="12"/>
      <c r="HN22" s="11">
        <v>10</v>
      </c>
      <c r="HO22" s="13">
        <v>339.65</v>
      </c>
      <c r="HP22" s="11">
        <v>204</v>
      </c>
      <c r="HQ22" s="11"/>
      <c r="HR22" s="13"/>
      <c r="HS22" s="11">
        <v>60</v>
      </c>
      <c r="HT22" s="12"/>
      <c r="HU22" s="12"/>
      <c r="HV22" s="11"/>
      <c r="HW22" s="13"/>
      <c r="HX22" s="11"/>
      <c r="HY22" s="11"/>
      <c r="HZ22" s="13"/>
      <c r="IA22" s="11"/>
      <c r="IB22" s="12"/>
      <c r="IC22" s="12"/>
      <c r="ID22" s="11">
        <v>3</v>
      </c>
      <c r="IE22" s="13">
        <v>190.42</v>
      </c>
      <c r="IF22" s="11">
        <v>112</v>
      </c>
      <c r="IG22" s="11">
        <v>5</v>
      </c>
      <c r="IH22" s="13">
        <v>192.49</v>
      </c>
      <c r="II22" s="11">
        <v>127</v>
      </c>
      <c r="IJ22" s="12">
        <v>-0.4</v>
      </c>
      <c r="IK22" s="12">
        <v>-0.0108</v>
      </c>
      <c r="IL22" s="11"/>
      <c r="IM22" s="13"/>
      <c r="IN22" s="11"/>
      <c r="IO22" s="11"/>
      <c r="IP22" s="13"/>
      <c r="IQ22" s="11"/>
      <c r="IR22" s="12"/>
      <c r="IS22" s="12"/>
      <c r="IT22" s="11">
        <v>1</v>
      </c>
      <c r="IU22" s="13">
        <v>34.55</v>
      </c>
      <c r="IV22" s="11">
        <v>181</v>
      </c>
      <c r="IW22" s="11">
        <v>5</v>
      </c>
      <c r="IX22" s="13">
        <v>237.7</v>
      </c>
      <c r="IY22" s="11">
        <v>208</v>
      </c>
      <c r="IZ22" s="12">
        <v>-0.8</v>
      </c>
      <c r="JA22" s="12">
        <v>-0.8546</v>
      </c>
      <c r="JB22" s="11"/>
      <c r="JC22" s="13"/>
      <c r="JD22" s="11"/>
      <c r="JE22" s="11"/>
      <c r="JF22" s="13"/>
      <c r="JG22" s="11"/>
      <c r="JH22" s="12"/>
      <c r="JI22" s="12"/>
      <c r="JJ22" s="11"/>
      <c r="JK22" s="13"/>
      <c r="JL22" s="11"/>
      <c r="JM22" s="11"/>
      <c r="JN22" s="13"/>
      <c r="JO22" s="11"/>
      <c r="JP22" s="12"/>
      <c r="JQ22" s="12"/>
      <c r="JR22" s="11">
        <v>1</v>
      </c>
      <c r="JS22" s="13">
        <v>79.51</v>
      </c>
      <c r="JT22" s="11">
        <v>15</v>
      </c>
      <c r="JU22" s="11">
        <v>4</v>
      </c>
      <c r="JV22" s="13">
        <v>189.89</v>
      </c>
      <c r="JW22" s="11">
        <v>60</v>
      </c>
      <c r="JX22" s="12">
        <v>-0.75</v>
      </c>
      <c r="JY22" s="12">
        <v>-0.5813</v>
      </c>
      <c r="JZ22" s="11"/>
      <c r="KA22" s="13"/>
      <c r="KB22" s="11"/>
      <c r="KC22" s="11"/>
      <c r="KD22" s="13"/>
      <c r="KE22" s="11"/>
      <c r="KF22" s="12"/>
      <c r="KG22" s="12"/>
      <c r="KH22" s="11"/>
      <c r="KI22" s="13"/>
      <c r="KJ22" s="11"/>
      <c r="KK22" s="11">
        <v>18</v>
      </c>
      <c r="KL22" s="13">
        <v>750.49</v>
      </c>
      <c r="KM22" s="11">
        <v>99</v>
      </c>
      <c r="KN22" s="12"/>
      <c r="KO22" s="12"/>
      <c r="KP22" s="11"/>
      <c r="KQ22" s="13"/>
      <c r="KR22" s="11">
        <v>4</v>
      </c>
      <c r="KS22" s="11"/>
      <c r="KT22" s="13"/>
      <c r="KU22" s="11"/>
      <c r="KV22" s="12"/>
      <c r="KW22" s="12"/>
    </row>
    <row r="23">
      <c r="A23" s="19" t="s">
        <v>85</v>
      </c>
      <c r="B23" s="15"/>
      <c r="C23" s="15">
        <f>=ROUNDDOWN({0},0)</f>
      </c>
      <c r="D23" s="15"/>
      <c r="E23" s="16"/>
      <c r="F23" s="15"/>
      <c r="G23" s="15">
        <f>=ROUNDDOWN({0},0)</f>
      </c>
      <c r="H23" s="15"/>
      <c r="I23" s="16"/>
      <c r="J23" s="15">
        <v>130781</v>
      </c>
      <c r="K23" s="17">
        <v>5638893.33</v>
      </c>
      <c r="L23" s="15">
        <v>7257</v>
      </c>
      <c r="M23" s="18">
        <v>777.03</v>
      </c>
      <c r="N23" s="15">
        <v>195306</v>
      </c>
      <c r="O23" s="17">
        <v>8612491.12</v>
      </c>
      <c r="P23" s="15">
        <v>8285</v>
      </c>
      <c r="Q23" s="18">
        <v>1039.53</v>
      </c>
      <c r="R23" s="16">
        <v>-0.3304</v>
      </c>
      <c r="S23" s="16">
        <v>-0.3453</v>
      </c>
      <c r="T23" s="16">
        <v>-0.1241</v>
      </c>
      <c r="U23" s="16">
        <v>-0.2525</v>
      </c>
      <c r="V23" s="15">
        <v>53489</v>
      </c>
      <c r="W23" s="17">
        <v>1646074.91</v>
      </c>
      <c r="X23" s="15">
        <v>6067</v>
      </c>
      <c r="Y23" s="15">
        <v>80290</v>
      </c>
      <c r="Z23" s="17">
        <v>2783589.85</v>
      </c>
      <c r="AA23" s="15">
        <v>6147</v>
      </c>
      <c r="AB23" s="16">
        <v>-0.3338</v>
      </c>
      <c r="AC23" s="16">
        <v>-0.4087</v>
      </c>
      <c r="AD23" s="15">
        <v>15600</v>
      </c>
      <c r="AE23" s="17">
        <v>1106387.29</v>
      </c>
      <c r="AF23" s="15">
        <v>6257</v>
      </c>
      <c r="AG23" s="15">
        <v>19674</v>
      </c>
      <c r="AH23" s="17">
        <v>1313472.73</v>
      </c>
      <c r="AI23" s="15">
        <v>6701</v>
      </c>
      <c r="AJ23" s="16">
        <v>-0.2071</v>
      </c>
      <c r="AK23" s="16">
        <v>-0.1577</v>
      </c>
      <c r="AL23" s="15">
        <v>12399</v>
      </c>
      <c r="AM23" s="17">
        <v>480211.45</v>
      </c>
      <c r="AN23" s="15">
        <v>5974</v>
      </c>
      <c r="AO23" s="15">
        <v>19114</v>
      </c>
      <c r="AP23" s="17">
        <v>594109.07</v>
      </c>
      <c r="AQ23" s="15">
        <v>6591</v>
      </c>
      <c r="AR23" s="16">
        <v>-0.3513</v>
      </c>
      <c r="AS23" s="16">
        <v>-0.1917</v>
      </c>
      <c r="AT23" s="15">
        <v>10906</v>
      </c>
      <c r="AU23" s="17">
        <v>456915.37</v>
      </c>
      <c r="AV23" s="15">
        <v>5133</v>
      </c>
      <c r="AW23" s="15">
        <v>17891</v>
      </c>
      <c r="AX23" s="17">
        <v>699123.97</v>
      </c>
      <c r="AY23" s="15">
        <v>5835</v>
      </c>
      <c r="AZ23" s="16">
        <v>-0.3904</v>
      </c>
      <c r="BA23" s="16">
        <v>-0.3464</v>
      </c>
      <c r="BB23" s="15">
        <v>5438</v>
      </c>
      <c r="BC23" s="17">
        <v>383927.61</v>
      </c>
      <c r="BD23" s="15">
        <v>4292</v>
      </c>
      <c r="BE23" s="15">
        <v>8471</v>
      </c>
      <c r="BF23" s="17">
        <v>587491.21</v>
      </c>
      <c r="BG23" s="15">
        <v>6712</v>
      </c>
      <c r="BH23" s="16">
        <v>-0.358</v>
      </c>
      <c r="BI23" s="16">
        <v>-0.3465</v>
      </c>
      <c r="BJ23" s="15">
        <v>4036</v>
      </c>
      <c r="BK23" s="17">
        <v>316542.36</v>
      </c>
      <c r="BL23" s="15">
        <v>6142</v>
      </c>
      <c r="BM23" s="15">
        <v>5512</v>
      </c>
      <c r="BN23" s="17">
        <v>414195.35</v>
      </c>
      <c r="BO23" s="15">
        <v>6593</v>
      </c>
      <c r="BP23" s="16">
        <v>-0.2678</v>
      </c>
      <c r="BQ23" s="16">
        <v>-0.2358</v>
      </c>
      <c r="BR23" s="15">
        <v>5941</v>
      </c>
      <c r="BS23" s="17">
        <v>256776.77</v>
      </c>
      <c r="BT23" s="15">
        <v>3701</v>
      </c>
      <c r="BU23" s="15">
        <v>15847</v>
      </c>
      <c r="BV23" s="17">
        <v>898790.7</v>
      </c>
      <c r="BW23" s="15">
        <v>5703</v>
      </c>
      <c r="BX23" s="16">
        <v>-0.6251</v>
      </c>
      <c r="BY23" s="16">
        <v>-0.7143</v>
      </c>
      <c r="BZ23" s="15">
        <v>5608</v>
      </c>
      <c r="CA23" s="17">
        <v>243338.97</v>
      </c>
      <c r="CB23" s="15">
        <v>4988</v>
      </c>
      <c r="CC23" s="15">
        <v>11911</v>
      </c>
      <c r="CD23" s="17">
        <v>439489.6</v>
      </c>
      <c r="CE23" s="15">
        <v>5494</v>
      </c>
      <c r="CF23" s="16">
        <v>-0.5292</v>
      </c>
      <c r="CG23" s="16">
        <v>-0.4463</v>
      </c>
      <c r="CH23" s="15">
        <v>1276</v>
      </c>
      <c r="CI23" s="17">
        <v>151124.29</v>
      </c>
      <c r="CJ23" s="15">
        <v>1546</v>
      </c>
      <c r="CK23" s="15">
        <v>896</v>
      </c>
      <c r="CL23" s="17">
        <v>89571.29</v>
      </c>
      <c r="CM23" s="15">
        <v>2479</v>
      </c>
      <c r="CN23" s="16">
        <v>0.4241</v>
      </c>
      <c r="CO23" s="16">
        <v>0.6872</v>
      </c>
      <c r="CP23" s="15">
        <v>2512</v>
      </c>
      <c r="CQ23" s="17">
        <v>111645.64</v>
      </c>
      <c r="CR23" s="15">
        <v>5700</v>
      </c>
      <c r="CS23" s="15">
        <v>2705</v>
      </c>
      <c r="CT23" s="17">
        <v>126295.36</v>
      </c>
      <c r="CU23" s="15">
        <v>5869</v>
      </c>
      <c r="CV23" s="16">
        <v>-0.0713</v>
      </c>
      <c r="CW23" s="16">
        <v>-0.116</v>
      </c>
      <c r="CX23" s="15">
        <v>1176</v>
      </c>
      <c r="CY23" s="17">
        <v>79932.11</v>
      </c>
      <c r="CZ23" s="15">
        <v>2011</v>
      </c>
      <c r="DA23" s="15">
        <v>1461</v>
      </c>
      <c r="DB23" s="17">
        <v>55491.14</v>
      </c>
      <c r="DC23" s="15">
        <v>2976</v>
      </c>
      <c r="DD23" s="16">
        <v>-0.1951</v>
      </c>
      <c r="DE23" s="16">
        <v>0.4404</v>
      </c>
      <c r="DF23" s="15">
        <v>1654</v>
      </c>
      <c r="DG23" s="17">
        <v>72230.59</v>
      </c>
      <c r="DH23" s="15">
        <v>4126</v>
      </c>
      <c r="DI23" s="15">
        <v>2326</v>
      </c>
      <c r="DJ23" s="17">
        <v>96701.57</v>
      </c>
      <c r="DK23" s="15">
        <v>5323</v>
      </c>
      <c r="DL23" s="16">
        <v>-0.2889</v>
      </c>
      <c r="DM23" s="16">
        <v>-0.2531</v>
      </c>
      <c r="DN23" s="15">
        <v>5469</v>
      </c>
      <c r="DO23" s="17">
        <v>68782.71</v>
      </c>
      <c r="DP23" s="15"/>
      <c r="DQ23" s="15"/>
      <c r="DR23" s="17"/>
      <c r="DS23" s="15"/>
      <c r="DT23" s="16"/>
      <c r="DU23" s="16"/>
      <c r="DV23" s="15">
        <v>417</v>
      </c>
      <c r="DW23" s="17">
        <v>43659.29</v>
      </c>
      <c r="DX23" s="15">
        <v>960</v>
      </c>
      <c r="DY23" s="15">
        <v>1409</v>
      </c>
      <c r="DZ23" s="17">
        <v>144531.19</v>
      </c>
      <c r="EA23" s="15">
        <v>883</v>
      </c>
      <c r="EB23" s="16">
        <v>-0.704</v>
      </c>
      <c r="EC23" s="16">
        <v>-0.6979</v>
      </c>
      <c r="ED23" s="15">
        <v>765</v>
      </c>
      <c r="EE23" s="17">
        <v>33625.95</v>
      </c>
      <c r="EF23" s="15">
        <v>874</v>
      </c>
      <c r="EG23" s="15">
        <v>708</v>
      </c>
      <c r="EH23" s="17">
        <v>30092.48</v>
      </c>
      <c r="EI23" s="15">
        <v>1010</v>
      </c>
      <c r="EJ23" s="16">
        <v>0.0805</v>
      </c>
      <c r="EK23" s="16">
        <v>0.1174</v>
      </c>
      <c r="EL23" s="15">
        <v>558</v>
      </c>
      <c r="EM23" s="17">
        <v>32167.41</v>
      </c>
      <c r="EN23" s="15">
        <v>6256</v>
      </c>
      <c r="EO23" s="15">
        <v>808</v>
      </c>
      <c r="EP23" s="17">
        <v>49090.55</v>
      </c>
      <c r="EQ23" s="15">
        <v>7133</v>
      </c>
      <c r="ER23" s="16">
        <v>-0.3094</v>
      </c>
      <c r="ES23" s="16">
        <v>-0.3447</v>
      </c>
      <c r="ET23" s="15">
        <v>517</v>
      </c>
      <c r="EU23" s="17">
        <v>19565.66</v>
      </c>
      <c r="EV23" s="15"/>
      <c r="EW23" s="15">
        <v>2394</v>
      </c>
      <c r="EX23" s="17">
        <v>80283.39</v>
      </c>
      <c r="EY23" s="15"/>
      <c r="EZ23" s="16">
        <v>-0.784</v>
      </c>
      <c r="FA23" s="16">
        <v>-0.7563</v>
      </c>
      <c r="FB23" s="15">
        <v>178</v>
      </c>
      <c r="FC23" s="17">
        <v>17922.91</v>
      </c>
      <c r="FD23" s="15">
        <v>896</v>
      </c>
      <c r="FE23" s="15">
        <v>300</v>
      </c>
      <c r="FF23" s="17">
        <v>26671.19</v>
      </c>
      <c r="FG23" s="15">
        <v>1128</v>
      </c>
      <c r="FH23" s="16">
        <v>-0.4067</v>
      </c>
      <c r="FI23" s="16">
        <v>-0.328</v>
      </c>
      <c r="FJ23" s="15">
        <v>672</v>
      </c>
      <c r="FK23" s="17">
        <v>17205.14</v>
      </c>
      <c r="FL23" s="15">
        <v>589</v>
      </c>
      <c r="FM23" s="15">
        <v>1002</v>
      </c>
      <c r="FN23" s="17">
        <v>30887.9</v>
      </c>
      <c r="FO23" s="15">
        <v>1952</v>
      </c>
      <c r="FP23" s="16">
        <v>-0.3293</v>
      </c>
      <c r="FQ23" s="16">
        <v>-0.443</v>
      </c>
      <c r="FR23" s="15">
        <v>180</v>
      </c>
      <c r="FS23" s="17">
        <v>14311.52</v>
      </c>
      <c r="FT23" s="15">
        <v>140</v>
      </c>
      <c r="FU23" s="15">
        <v>26</v>
      </c>
      <c r="FV23" s="17">
        <v>3757.25</v>
      </c>
      <c r="FW23" s="15">
        <v>157</v>
      </c>
      <c r="FX23" s="16">
        <v>5.9231</v>
      </c>
      <c r="FY23" s="16">
        <v>2.809</v>
      </c>
      <c r="FZ23" s="15">
        <v>326</v>
      </c>
      <c r="GA23" s="17">
        <v>13752.37</v>
      </c>
      <c r="GB23" s="15">
        <v>1211</v>
      </c>
      <c r="GC23" s="15">
        <v>945</v>
      </c>
      <c r="GD23" s="17">
        <v>36223.41</v>
      </c>
      <c r="GE23" s="15">
        <v>1567</v>
      </c>
      <c r="GF23" s="16">
        <v>-0.655</v>
      </c>
      <c r="GG23" s="16">
        <v>-0.6203</v>
      </c>
      <c r="GH23" s="15">
        <v>463</v>
      </c>
      <c r="GI23" s="17">
        <v>12860.87</v>
      </c>
      <c r="GJ23" s="15">
        <v>4660</v>
      </c>
      <c r="GK23" s="15"/>
      <c r="GL23" s="17"/>
      <c r="GM23" s="15"/>
      <c r="GN23" s="16"/>
      <c r="GO23" s="16"/>
      <c r="GP23" s="15">
        <v>290</v>
      </c>
      <c r="GQ23" s="17">
        <v>11496.29</v>
      </c>
      <c r="GR23" s="15">
        <v>1740</v>
      </c>
      <c r="GS23" s="15">
        <v>197</v>
      </c>
      <c r="GT23" s="17">
        <v>7575.12</v>
      </c>
      <c r="GU23" s="15">
        <v>1130</v>
      </c>
      <c r="GV23" s="16">
        <v>0.4721</v>
      </c>
      <c r="GW23" s="16">
        <v>0.5176</v>
      </c>
      <c r="GX23" s="15">
        <v>119</v>
      </c>
      <c r="GY23" s="17">
        <v>9308.69</v>
      </c>
      <c r="GZ23" s="15">
        <v>1081</v>
      </c>
      <c r="HA23" s="15">
        <v>228</v>
      </c>
      <c r="HB23" s="17">
        <v>23769.57</v>
      </c>
      <c r="HC23" s="15">
        <v>1188</v>
      </c>
      <c r="HD23" s="16">
        <v>-0.4781</v>
      </c>
      <c r="HE23" s="16">
        <v>-0.6084</v>
      </c>
      <c r="HF23" s="15">
        <v>51</v>
      </c>
      <c r="HG23" s="17">
        <v>8027.01</v>
      </c>
      <c r="HH23" s="15">
        <v>3972</v>
      </c>
      <c r="HI23" s="15">
        <v>153</v>
      </c>
      <c r="HJ23" s="17">
        <v>19623.59</v>
      </c>
      <c r="HK23" s="15">
        <v>5135</v>
      </c>
      <c r="HL23" s="16">
        <v>-0.6667</v>
      </c>
      <c r="HM23" s="16">
        <v>-0.591</v>
      </c>
      <c r="HN23" s="15">
        <v>232</v>
      </c>
      <c r="HO23" s="17">
        <v>7010.74</v>
      </c>
      <c r="HP23" s="15">
        <v>2794</v>
      </c>
      <c r="HQ23" s="15"/>
      <c r="HR23" s="17"/>
      <c r="HS23" s="15">
        <v>896</v>
      </c>
      <c r="HT23" s="16"/>
      <c r="HU23" s="16"/>
      <c r="HV23" s="15">
        <v>33</v>
      </c>
      <c r="HW23" s="17">
        <v>6809.67</v>
      </c>
      <c r="HX23" s="15">
        <v>634</v>
      </c>
      <c r="HY23" s="15">
        <v>192</v>
      </c>
      <c r="HZ23" s="17">
        <v>30170.39</v>
      </c>
      <c r="IA23" s="15">
        <v>849</v>
      </c>
      <c r="IB23" s="16">
        <v>-0.8281</v>
      </c>
      <c r="IC23" s="16">
        <v>-0.7743</v>
      </c>
      <c r="ID23" s="15">
        <v>147</v>
      </c>
      <c r="IE23" s="17">
        <v>5939.09</v>
      </c>
      <c r="IF23" s="15">
        <v>802</v>
      </c>
      <c r="IG23" s="15">
        <v>129</v>
      </c>
      <c r="IH23" s="17">
        <v>5918.44</v>
      </c>
      <c r="II23" s="15">
        <v>883</v>
      </c>
      <c r="IJ23" s="16">
        <v>0.1395</v>
      </c>
      <c r="IK23" s="16">
        <v>0.0035</v>
      </c>
      <c r="IL23" s="15">
        <v>70</v>
      </c>
      <c r="IM23" s="17">
        <v>2489.6</v>
      </c>
      <c r="IN23" s="15">
        <v>195</v>
      </c>
      <c r="IO23" s="15">
        <v>114</v>
      </c>
      <c r="IP23" s="17">
        <v>4006.49</v>
      </c>
      <c r="IQ23" s="15">
        <v>251</v>
      </c>
      <c r="IR23" s="16">
        <v>-0.386</v>
      </c>
      <c r="IS23" s="16">
        <v>-0.3786</v>
      </c>
      <c r="IT23" s="15">
        <v>54</v>
      </c>
      <c r="IU23" s="17">
        <v>2293.47</v>
      </c>
      <c r="IV23" s="15">
        <v>1764</v>
      </c>
      <c r="IW23" s="15">
        <v>107</v>
      </c>
      <c r="IX23" s="17">
        <v>4049.03</v>
      </c>
      <c r="IY23" s="15">
        <v>2008</v>
      </c>
      <c r="IZ23" s="16">
        <v>-0.4953</v>
      </c>
      <c r="JA23" s="16">
        <v>-0.4336</v>
      </c>
      <c r="JB23" s="15">
        <v>67</v>
      </c>
      <c r="JC23" s="17">
        <v>1982.28</v>
      </c>
      <c r="JD23" s="15"/>
      <c r="JE23" s="15">
        <v>4</v>
      </c>
      <c r="JF23" s="17">
        <v>81.7</v>
      </c>
      <c r="JG23" s="15"/>
      <c r="JH23" s="16">
        <v>15.75</v>
      </c>
      <c r="JI23" s="16">
        <v>23.2629</v>
      </c>
      <c r="JJ23" s="15">
        <v>54</v>
      </c>
      <c r="JK23" s="17">
        <v>1963.33</v>
      </c>
      <c r="JL23" s="15">
        <v>189</v>
      </c>
      <c r="JM23" s="15"/>
      <c r="JN23" s="17"/>
      <c r="JO23" s="15">
        <v>100</v>
      </c>
      <c r="JP23" s="16"/>
      <c r="JQ23" s="16"/>
      <c r="JR23" s="15">
        <v>39</v>
      </c>
      <c r="JS23" s="17">
        <v>1559.36</v>
      </c>
      <c r="JT23" s="15">
        <v>297</v>
      </c>
      <c r="JU23" s="15">
        <v>22</v>
      </c>
      <c r="JV23" s="17">
        <v>725.75</v>
      </c>
      <c r="JW23" s="15">
        <v>275</v>
      </c>
      <c r="JX23" s="16">
        <v>0.7727</v>
      </c>
      <c r="JY23" s="16">
        <v>1.1486</v>
      </c>
      <c r="JZ23" s="15">
        <v>45</v>
      </c>
      <c r="KA23" s="17">
        <v>1052.61</v>
      </c>
      <c r="KB23" s="15">
        <v>16</v>
      </c>
      <c r="KC23" s="15">
        <v>196</v>
      </c>
      <c r="KD23" s="17">
        <v>5307.93</v>
      </c>
      <c r="KE23" s="15">
        <v>21</v>
      </c>
      <c r="KF23" s="16">
        <v>-0.7704</v>
      </c>
      <c r="KG23" s="16">
        <v>-0.8017</v>
      </c>
      <c r="KH23" s="15"/>
      <c r="KI23" s="17"/>
      <c r="KJ23" s="15"/>
      <c r="KK23" s="15">
        <v>274</v>
      </c>
      <c r="KL23" s="17">
        <v>11403.91</v>
      </c>
      <c r="KM23" s="15">
        <v>817</v>
      </c>
      <c r="KN23" s="16">
        <v>-1</v>
      </c>
      <c r="KO23" s="16">
        <v>-1</v>
      </c>
      <c r="KP23" s="15"/>
      <c r="KQ23" s="17"/>
      <c r="KR23" s="15">
        <v>53</v>
      </c>
      <c r="KS23" s="15"/>
      <c r="KT23" s="17"/>
      <c r="KU23" s="15"/>
      <c r="KV23" s="16"/>
      <c r="KW23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</mergeCells>
  <headerFooter/>
</worksheet>
</file>