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<sst xmlns="http://schemas.openxmlformats.org/spreadsheetml/2006/main" count="44" uniqueCount="44">
  <si>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</si>
  <si>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</si>
  <si>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</si>
  <si>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07/02/2025</t>
  </si>
  <si>
    <t>End Date:</t>
  </si>
  <si>
    <t>Report Run Date:</t>
  </si>
  <si>
    <t>07/03/2025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</si>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</sst>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179637</v>
      </c>
      <c r="C5" s="11">
        <f>=ROUNDDOWN(25.0525772620774,0)</f>
      </c>
      <c r="D5" s="11">
        <v>99498</v>
      </c>
      <c r="E5" s="12">
        <v>0.9939</v>
      </c>
      <c r="F5" s="11"/>
      <c r="G5" s="11">
        <f>=ROUNDDOWN({0},0)</f>
      </c>
      <c r="H5" s="11"/>
      <c r="I5" s="12">
        <v>1</v>
      </c>
      <c r="J5" s="11">
        <v>341</v>
      </c>
      <c r="K5" s="13">
        <v>23669</v>
      </c>
      <c r="L5" s="11">
        <v>1348</v>
      </c>
      <c r="M5" s="14">
        <v>17.56</v>
      </c>
      <c r="N5" s="11">
        <v>300</v>
      </c>
      <c r="O5" s="13">
        <v>18610.01</v>
      </c>
      <c r="P5" s="11">
        <v>1510</v>
      </c>
      <c r="Q5" s="14">
        <v>12.32</v>
      </c>
      <c r="R5" s="12">
        <v>0.1367</v>
      </c>
      <c r="S5" s="12">
        <v>0.2718</v>
      </c>
      <c r="T5" s="12">
        <v>-0.1073</v>
      </c>
      <c r="U5" s="12">
        <v>0.4253</v>
      </c>
      <c r="V5" s="11">
        <v>341</v>
      </c>
      <c r="W5" s="13">
        <v>23669</v>
      </c>
      <c r="X5" s="11">
        <v>1305</v>
      </c>
      <c r="Y5" s="11">
        <v>300</v>
      </c>
      <c r="Z5" s="13">
        <v>18610.01</v>
      </c>
      <c r="AA5" s="11">
        <v>1459</v>
      </c>
      <c r="AB5" s="12">
        <v>0.1367</v>
      </c>
      <c r="AC5" s="12">
        <v>0.2718</v>
      </c>
    </row>
    <row r="6">
      <c r="A6" s="10" t="s">
        <v>32</v>
      </c>
      <c r="B6" s="11">
        <v>387</v>
      </c>
      <c r="C6" s="11">
        <f>=ROUNDDOWN(387,0)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>
        <v>1</v>
      </c>
      <c r="O6" s="13">
        <v>11.15</v>
      </c>
      <c r="P6" s="11">
        <v>68</v>
      </c>
      <c r="Q6" s="14">
        <v>0.16</v>
      </c>
      <c r="R6" s="12"/>
      <c r="S6" s="12">
        <v>1.1345</v>
      </c>
      <c r="T6" s="12">
        <v>-0.1912</v>
      </c>
      <c r="U6" s="12">
        <v>1.6875</v>
      </c>
      <c r="V6" s="11">
        <v>1</v>
      </c>
      <c r="W6" s="13">
        <v>23.8</v>
      </c>
      <c r="X6" s="11">
        <v>55</v>
      </c>
      <c r="Y6" s="11">
        <v>1</v>
      </c>
      <c r="Z6" s="13">
        <v>11.15</v>
      </c>
      <c r="AA6" s="11">
        <v>64</v>
      </c>
      <c r="AB6" s="12"/>
      <c r="AC6" s="12">
        <v>1.1345</v>
      </c>
    </row>
    <row r="7">
      <c r="A7" s="10" t="s">
        <v>33</v>
      </c>
      <c r="B7" s="11">
        <v>9373</v>
      </c>
      <c r="C7" s="11">
        <f>=ROUNDDOWN(17.4122236671001,0)</f>
      </c>
      <c r="D7" s="11">
        <v>3018</v>
      </c>
      <c r="E7" s="12">
        <v>0.9474</v>
      </c>
      <c r="F7" s="11"/>
      <c r="G7" s="11">
        <f>=ROUNDDOWN({0},0)</f>
      </c>
      <c r="H7" s="11"/>
      <c r="I7" s="12"/>
      <c r="J7" s="11">
        <v>74</v>
      </c>
      <c r="K7" s="13">
        <v>3959.2</v>
      </c>
      <c r="L7" s="11">
        <v>125</v>
      </c>
      <c r="M7" s="14">
        <v>31.67</v>
      </c>
      <c r="N7" s="11">
        <v>39</v>
      </c>
      <c r="O7" s="13">
        <v>2099.6</v>
      </c>
      <c r="P7" s="11">
        <v>147</v>
      </c>
      <c r="Q7" s="14">
        <v>14.28</v>
      </c>
      <c r="R7" s="12">
        <v>0.8974</v>
      </c>
      <c r="S7" s="12">
        <v>0.8857</v>
      </c>
      <c r="T7" s="12">
        <v>-0.1497</v>
      </c>
      <c r="U7" s="12">
        <v>1.2178</v>
      </c>
      <c r="V7" s="11">
        <v>74</v>
      </c>
      <c r="W7" s="13">
        <v>3959.2</v>
      </c>
      <c r="X7" s="11">
        <v>124</v>
      </c>
      <c r="Y7" s="11">
        <v>39</v>
      </c>
      <c r="Z7" s="13">
        <v>2099.6</v>
      </c>
      <c r="AA7" s="11">
        <v>145</v>
      </c>
      <c r="AB7" s="12">
        <v>0.8974</v>
      </c>
      <c r="AC7" s="12">
        <v>0.8857</v>
      </c>
    </row>
    <row r="8">
      <c r="A8" s="10" t="s">
        <v>34</v>
      </c>
      <c r="B8" s="11">
        <v>40648</v>
      </c>
      <c r="C8" s="11">
        <f>=ROUNDDOWN(20.3657497870635,0)</f>
      </c>
      <c r="D8" s="11">
        <v>56933</v>
      </c>
      <c r="E8" s="12">
        <v>1</v>
      </c>
      <c r="F8" s="11"/>
      <c r="G8" s="11">
        <f>=ROUNDDOWN({0},0)</f>
      </c>
      <c r="H8" s="11"/>
      <c r="I8" s="12"/>
      <c r="J8" s="11">
        <v>74</v>
      </c>
      <c r="K8" s="13">
        <v>2022.95</v>
      </c>
      <c r="L8" s="11">
        <v>176</v>
      </c>
      <c r="M8" s="14">
        <v>11.49</v>
      </c>
      <c r="N8" s="11">
        <v>45</v>
      </c>
      <c r="O8" s="13">
        <v>1553.93</v>
      </c>
      <c r="P8" s="11">
        <v>204</v>
      </c>
      <c r="Q8" s="14">
        <v>7.62</v>
      </c>
      <c r="R8" s="12">
        <v>0.6444</v>
      </c>
      <c r="S8" s="12">
        <v>0.3018</v>
      </c>
      <c r="T8" s="12">
        <v>-0.1373</v>
      </c>
      <c r="U8" s="12">
        <v>0.5079</v>
      </c>
      <c r="V8" s="11">
        <v>74</v>
      </c>
      <c r="W8" s="13">
        <v>2022.95</v>
      </c>
      <c r="X8" s="11">
        <v>170</v>
      </c>
      <c r="Y8" s="11">
        <v>45</v>
      </c>
      <c r="Z8" s="13">
        <v>1553.93</v>
      </c>
      <c r="AA8" s="11">
        <v>183</v>
      </c>
      <c r="AB8" s="12">
        <v>0.6444</v>
      </c>
      <c r="AC8" s="12">
        <v>0.3018</v>
      </c>
    </row>
    <row r="9">
      <c r="A9" s="10" t="s">
        <v>35</v>
      </c>
      <c r="B9" s="11">
        <v>108708</v>
      </c>
      <c r="C9" s="11">
        <f>=ROUNDDOWN(29.9347377116894,0)</f>
      </c>
      <c r="D9" s="11">
        <v>124664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1524.01</v>
      </c>
      <c r="L9" s="11">
        <v>310</v>
      </c>
      <c r="M9" s="14">
        <v>4.92</v>
      </c>
      <c r="N9" s="11">
        <v>49</v>
      </c>
      <c r="O9" s="13">
        <v>934.57</v>
      </c>
      <c r="P9" s="11">
        <v>215</v>
      </c>
      <c r="Q9" s="14">
        <v>4.35</v>
      </c>
      <c r="R9" s="12">
        <v>0.8163</v>
      </c>
      <c r="S9" s="12">
        <v>0.6307</v>
      </c>
      <c r="T9" s="12">
        <v>0.4419</v>
      </c>
      <c r="U9" s="12">
        <v>0.131</v>
      </c>
      <c r="V9" s="11">
        <v>89</v>
      </c>
      <c r="W9" s="13">
        <v>1524.01</v>
      </c>
      <c r="X9" s="11">
        <v>307</v>
      </c>
      <c r="Y9" s="11">
        <v>49</v>
      </c>
      <c r="Z9" s="13">
        <v>934.57</v>
      </c>
      <c r="AA9" s="11">
        <v>206</v>
      </c>
      <c r="AB9" s="12">
        <v>0.8163</v>
      </c>
      <c r="AC9" s="12">
        <v>0.6307</v>
      </c>
    </row>
    <row r="10">
      <c r="A10" s="10" t="s">
        <v>36</v>
      </c>
      <c r="B10" s="11">
        <v>61448</v>
      </c>
      <c r="C10" s="11">
        <f>=ROUNDDOWN(28.8082512892639,0)</f>
      </c>
      <c r="D10" s="11">
        <v>64767</v>
      </c>
      <c r="E10" s="12">
        <v>1</v>
      </c>
      <c r="F10" s="11"/>
      <c r="G10" s="11">
        <f>=ROUNDDOWN({0},0)</f>
      </c>
      <c r="H10" s="11"/>
      <c r="I10" s="12"/>
      <c r="J10" s="11">
        <v>126</v>
      </c>
      <c r="K10" s="13">
        <v>3583.38</v>
      </c>
      <c r="L10" s="11">
        <v>910</v>
      </c>
      <c r="M10" s="14">
        <v>3.94</v>
      </c>
      <c r="N10" s="11">
        <v>46</v>
      </c>
      <c r="O10" s="13">
        <v>1557.3</v>
      </c>
      <c r="P10" s="11">
        <v>931</v>
      </c>
      <c r="Q10" s="14">
        <v>1.67</v>
      </c>
      <c r="R10" s="12">
        <v>1.7391</v>
      </c>
      <c r="S10" s="12">
        <v>1.301</v>
      </c>
      <c r="T10" s="12">
        <v>-0.0226</v>
      </c>
      <c r="U10" s="12">
        <v>1.3593</v>
      </c>
      <c r="V10" s="11">
        <v>126</v>
      </c>
      <c r="W10" s="13">
        <v>3583.38</v>
      </c>
      <c r="X10" s="11">
        <v>732</v>
      </c>
      <c r="Y10" s="11">
        <v>46</v>
      </c>
      <c r="Z10" s="13">
        <v>1557.3</v>
      </c>
      <c r="AA10" s="11">
        <v>777</v>
      </c>
      <c r="AB10" s="12">
        <v>1.7391</v>
      </c>
      <c r="AC10" s="12">
        <v>1.301</v>
      </c>
    </row>
    <row r="11">
      <c r="A11" s="10" t="s">
        <v>37</v>
      </c>
      <c r="B11" s="11">
        <v>49317</v>
      </c>
      <c r="C11" s="11">
        <f>=ROUNDDOWN(19.409264433862,0)</f>
      </c>
      <c r="D11" s="11">
        <v>29291</v>
      </c>
      <c r="E11" s="12">
        <v>0.9873</v>
      </c>
      <c r="F11" s="11"/>
      <c r="G11" s="11">
        <f>=ROUNDDOWN({0},0)</f>
      </c>
      <c r="H11" s="11">
        <v>7380</v>
      </c>
      <c r="I11" s="12">
        <v>0.9118</v>
      </c>
      <c r="J11" s="11">
        <v>469</v>
      </c>
      <c r="K11" s="13">
        <v>78115.27</v>
      </c>
      <c r="L11" s="11">
        <v>458</v>
      </c>
      <c r="M11" s="14">
        <v>170.56</v>
      </c>
      <c r="N11" s="11">
        <v>314</v>
      </c>
      <c r="O11" s="13">
        <v>51417.13</v>
      </c>
      <c r="P11" s="11">
        <v>622</v>
      </c>
      <c r="Q11" s="14">
        <v>82.66</v>
      </c>
      <c r="R11" s="12">
        <v>0.4936</v>
      </c>
      <c r="S11" s="12">
        <v>0.5192</v>
      </c>
      <c r="T11" s="12">
        <v>-0.2637</v>
      </c>
      <c r="U11" s="12">
        <v>1.0634</v>
      </c>
      <c r="V11" s="11">
        <v>469</v>
      </c>
      <c r="W11" s="13">
        <v>78115.27</v>
      </c>
      <c r="X11" s="11">
        <v>452</v>
      </c>
      <c r="Y11" s="11">
        <v>314</v>
      </c>
      <c r="Z11" s="13">
        <v>51417.13</v>
      </c>
      <c r="AA11" s="11">
        <v>615</v>
      </c>
      <c r="AB11" s="12">
        <v>0.4936</v>
      </c>
      <c r="AC11" s="12">
        <v>0.5192</v>
      </c>
    </row>
    <row r="12">
      <c r="A12" s="10" t="s">
        <v>38</v>
      </c>
      <c r="B12" s="11">
        <v>2140</v>
      </c>
      <c r="C12" s="11">
        <f>=ROUNDDOWN(10.4441190824793,0)</f>
      </c>
      <c r="D12" s="11">
        <v>5010</v>
      </c>
      <c r="E12" s="12">
        <v>1</v>
      </c>
      <c r="F12" s="11"/>
      <c r="G12" s="11">
        <f>=ROUNDDOWN({0},0)</f>
      </c>
      <c r="H12" s="11"/>
      <c r="I12" s="12"/>
      <c r="J12" s="11">
        <v>31</v>
      </c>
      <c r="K12" s="13">
        <v>1748.53</v>
      </c>
      <c r="L12" s="11">
        <v>82</v>
      </c>
      <c r="M12" s="14">
        <v>21.32</v>
      </c>
      <c r="N12" s="11">
        <v>11</v>
      </c>
      <c r="O12" s="13">
        <v>611.35</v>
      </c>
      <c r="P12" s="11">
        <v>127</v>
      </c>
      <c r="Q12" s="14">
        <v>4.81</v>
      </c>
      <c r="R12" s="12">
        <v>1.8182</v>
      </c>
      <c r="S12" s="12">
        <v>1.8601</v>
      </c>
      <c r="T12" s="12">
        <v>-0.3543</v>
      </c>
      <c r="U12" s="12">
        <v>3.4324</v>
      </c>
      <c r="V12" s="11">
        <v>31</v>
      </c>
      <c r="W12" s="13">
        <v>1748.53</v>
      </c>
      <c r="X12" s="11">
        <v>82</v>
      </c>
      <c r="Y12" s="11">
        <v>11</v>
      </c>
      <c r="Z12" s="13">
        <v>611.35</v>
      </c>
      <c r="AA12" s="11">
        <v>120</v>
      </c>
      <c r="AB12" s="12">
        <v>1.8182</v>
      </c>
      <c r="AC12" s="12">
        <v>1.8601</v>
      </c>
    </row>
    <row r="13">
      <c r="A13" s="10" t="s">
        <v>39</v>
      </c>
      <c r="B13" s="11">
        <v>2180</v>
      </c>
      <c r="C13" s="11">
        <f>=ROUNDDOWN(31.1874105865522,0)</f>
      </c>
      <c r="D13" s="11">
        <v>420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138.29</v>
      </c>
      <c r="L13" s="11">
        <v>65</v>
      </c>
      <c r="M13" s="14">
        <v>2.13</v>
      </c>
      <c r="N13" s="11">
        <v>5</v>
      </c>
      <c r="O13" s="13">
        <v>188.51</v>
      </c>
      <c r="P13" s="11">
        <v>90</v>
      </c>
      <c r="Q13" s="14">
        <v>2.09</v>
      </c>
      <c r="R13" s="12">
        <v>-0.4</v>
      </c>
      <c r="S13" s="12">
        <v>-0.2664</v>
      </c>
      <c r="T13" s="12">
        <v>-0.2778</v>
      </c>
      <c r="U13" s="12">
        <v>0.0191</v>
      </c>
      <c r="V13" s="11">
        <v>3</v>
      </c>
      <c r="W13" s="13">
        <v>138.29</v>
      </c>
      <c r="X13" s="11">
        <v>65</v>
      </c>
      <c r="Y13" s="11">
        <v>5</v>
      </c>
      <c r="Z13" s="13">
        <v>188.51</v>
      </c>
      <c r="AA13" s="11">
        <v>90</v>
      </c>
      <c r="AB13" s="12">
        <v>-0.4</v>
      </c>
      <c r="AC13" s="12">
        <v>-0.2664</v>
      </c>
    </row>
    <row r="14">
      <c r="A14" s="10" t="s">
        <v>40</v>
      </c>
      <c r="B14" s="11">
        <v>54011</v>
      </c>
      <c r="C14" s="11">
        <f>=ROUNDDOWN(46.1159494535519,0)</f>
      </c>
      <c r="D14" s="11">
        <v>18702</v>
      </c>
      <c r="E14" s="12">
        <v>0.9811</v>
      </c>
      <c r="F14" s="11"/>
      <c r="G14" s="11">
        <f>=ROUNDDOWN({0},0)</f>
      </c>
      <c r="H14" s="11"/>
      <c r="I14" s="12"/>
      <c r="J14" s="11">
        <v>32</v>
      </c>
      <c r="K14" s="13">
        <v>1043.27</v>
      </c>
      <c r="L14" s="11">
        <v>850</v>
      </c>
      <c r="M14" s="14">
        <v>1.23</v>
      </c>
      <c r="N14" s="11">
        <v>49</v>
      </c>
      <c r="O14" s="13">
        <v>1351.83</v>
      </c>
      <c r="P14" s="11">
        <v>881</v>
      </c>
      <c r="Q14" s="14">
        <v>1.53</v>
      </c>
      <c r="R14" s="12">
        <v>-0.3469</v>
      </c>
      <c r="S14" s="12">
        <v>-0.2283</v>
      </c>
      <c r="T14" s="12">
        <v>-0.0352</v>
      </c>
      <c r="U14" s="12">
        <v>-0.1961</v>
      </c>
      <c r="V14" s="11">
        <v>32</v>
      </c>
      <c r="W14" s="13">
        <v>1043.27</v>
      </c>
      <c r="X14" s="11">
        <v>850</v>
      </c>
      <c r="Y14" s="11">
        <v>49</v>
      </c>
      <c r="Z14" s="13">
        <v>1351.83</v>
      </c>
      <c r="AA14" s="11">
        <v>877</v>
      </c>
      <c r="AB14" s="12">
        <v>-0.3469</v>
      </c>
      <c r="AC14" s="12">
        <v>-0.2283</v>
      </c>
    </row>
    <row r="15">
      <c r="A15" s="10" t="s">
        <v>41</v>
      </c>
      <c r="B15" s="11">
        <v>115644</v>
      </c>
      <c r="C15" s="11">
        <f>=ROUNDDOWN(29.9828882551206,0)</f>
      </c>
      <c r="D15" s="11">
        <v>65292</v>
      </c>
      <c r="E15" s="12">
        <v>0.99</v>
      </c>
      <c r="F15" s="11"/>
      <c r="G15" s="11">
        <f>=ROUNDDOWN({0},0)</f>
      </c>
      <c r="H15" s="11"/>
      <c r="I15" s="12"/>
      <c r="J15" s="11">
        <v>220</v>
      </c>
      <c r="K15" s="13">
        <v>4503.13</v>
      </c>
      <c r="L15" s="11">
        <v>523</v>
      </c>
      <c r="M15" s="14">
        <v>8.61</v>
      </c>
      <c r="N15" s="11">
        <v>188</v>
      </c>
      <c r="O15" s="13">
        <v>3552.76</v>
      </c>
      <c r="P15" s="11">
        <v>585</v>
      </c>
      <c r="Q15" s="14">
        <v>6.07</v>
      </c>
      <c r="R15" s="12">
        <v>0.1702</v>
      </c>
      <c r="S15" s="12">
        <v>0.2675</v>
      </c>
      <c r="T15" s="12">
        <v>-0.106</v>
      </c>
      <c r="U15" s="12">
        <v>0.4185</v>
      </c>
      <c r="V15" s="11">
        <v>220</v>
      </c>
      <c r="W15" s="13">
        <v>4503.13</v>
      </c>
      <c r="X15" s="11">
        <v>498</v>
      </c>
      <c r="Y15" s="11">
        <v>188</v>
      </c>
      <c r="Z15" s="13">
        <v>3552.76</v>
      </c>
      <c r="AA15" s="11">
        <v>575</v>
      </c>
      <c r="AB15" s="12">
        <v>0.1702</v>
      </c>
      <c r="AC15" s="12">
        <v>0.2675</v>
      </c>
    </row>
    <row r="16">
      <c r="A16" s="10" t="s">
        <v>42</v>
      </c>
      <c r="B16" s="11">
        <v>19723</v>
      </c>
      <c r="C16" s="11">
        <f>=ROUNDDOWN(48.2697014194812,0)</f>
      </c>
      <c r="D16" s="11">
        <v>3870</v>
      </c>
      <c r="E16" s="12">
        <v>0.9677</v>
      </c>
      <c r="F16" s="11"/>
      <c r="G16" s="11">
        <f>=ROUNDDOWN({0},0)</f>
      </c>
      <c r="H16" s="11"/>
      <c r="I16" s="12"/>
      <c r="J16" s="11">
        <v>25</v>
      </c>
      <c r="K16" s="13">
        <v>1020.49</v>
      </c>
      <c r="L16" s="11">
        <v>376</v>
      </c>
      <c r="M16" s="14">
        <v>2.71</v>
      </c>
      <c r="N16" s="11">
        <v>37</v>
      </c>
      <c r="O16" s="13">
        <v>1456.83</v>
      </c>
      <c r="P16" s="11">
        <v>478</v>
      </c>
      <c r="Q16" s="14">
        <v>3.05</v>
      </c>
      <c r="R16" s="12">
        <v>-0.3243</v>
      </c>
      <c r="S16" s="12">
        <v>-0.2995</v>
      </c>
      <c r="T16" s="12">
        <v>-0.2134</v>
      </c>
      <c r="U16" s="12">
        <v>-0.1115</v>
      </c>
      <c r="V16" s="11">
        <v>25</v>
      </c>
      <c r="W16" s="13">
        <v>1020.49</v>
      </c>
      <c r="X16" s="11">
        <v>349</v>
      </c>
      <c r="Y16" s="11">
        <v>37</v>
      </c>
      <c r="Z16" s="13">
        <v>1456.83</v>
      </c>
      <c r="AA16" s="11">
        <v>438</v>
      </c>
      <c r="AB16" s="12">
        <v>-0.3243</v>
      </c>
      <c r="AC16" s="12">
        <v>-0.2995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1485</v>
      </c>
      <c r="K17" s="17">
        <v>121351.32</v>
      </c>
      <c r="L17" s="15">
        <v>5278</v>
      </c>
      <c r="M17" s="18">
        <v>22.99</v>
      </c>
      <c r="N17" s="15">
        <v>1084</v>
      </c>
      <c r="O17" s="17">
        <v>83344.97</v>
      </c>
      <c r="P17" s="15">
        <v>5858</v>
      </c>
      <c r="Q17" s="18">
        <v>14.23</v>
      </c>
      <c r="R17" s="16">
        <v>0.3699</v>
      </c>
      <c r="S17" s="16">
        <v>0.456</v>
      </c>
      <c r="T17" s="16">
        <v>-0.099</v>
      </c>
      <c r="U17" s="16">
        <v>0.6156</v>
      </c>
      <c r="V17" s="15">
        <v>1485</v>
      </c>
      <c r="W17" s="17">
        <v>121351.32</v>
      </c>
      <c r="X17" s="15">
        <v>4989</v>
      </c>
      <c r="Y17" s="15">
        <v>1084</v>
      </c>
      <c r="Z17" s="17">
        <v>83344.97</v>
      </c>
      <c r="AA17" s="15">
        <v>5549</v>
      </c>
      <c r="AB17" s="16">
        <v>0.3699</v>
      </c>
      <c r="AC17" s="16">
        <v>0.456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