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<sst xmlns="http://schemas.openxmlformats.org/spreadsheetml/2006/main" count="44" uniqueCount="44">
  <si>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</si>
  <si>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</si>
  <si>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</si>
  <si>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06/13/2025</t>
  </si>
  <si>
    <t>End Date:</t>
  </si>
  <si>
    <t>Report Run Date:</t>
  </si>
  <si>
    <t>06/14/2025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</si>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</sst>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185999</v>
      </c>
      <c r="C5" s="11">
        <f>=ROUNDDOWN(30.4691620935376,0)</f>
      </c>
      <c r="D5" s="11">
        <v>83833</v>
      </c>
      <c r="E5" s="12">
        <v>0.9966</v>
      </c>
      <c r="F5" s="11"/>
      <c r="G5" s="11">
        <f>=ROUNDDOWN({0},0)</f>
      </c>
      <c r="H5" s="11">
        <v>480</v>
      </c>
      <c r="I5" s="12">
        <v>1</v>
      </c>
      <c r="J5" s="11">
        <v>226</v>
      </c>
      <c r="K5" s="13">
        <v>15880.5</v>
      </c>
      <c r="L5" s="11">
        <v>1380</v>
      </c>
      <c r="M5" s="14">
        <v>11.51</v>
      </c>
      <c r="N5" s="11">
        <v>330</v>
      </c>
      <c r="O5" s="13">
        <v>18496.3</v>
      </c>
      <c r="P5" s="11">
        <v>1538</v>
      </c>
      <c r="Q5" s="14">
        <v>12.03</v>
      </c>
      <c r="R5" s="12">
        <v>-0.3152</v>
      </c>
      <c r="S5" s="12">
        <v>-0.1414</v>
      </c>
      <c r="T5" s="12">
        <v>-0.1027</v>
      </c>
      <c r="U5" s="12">
        <v>-0.0432</v>
      </c>
      <c r="V5" s="11">
        <v>226</v>
      </c>
      <c r="W5" s="13">
        <v>15880.5</v>
      </c>
      <c r="X5" s="11">
        <v>1302</v>
      </c>
      <c r="Y5" s="11">
        <v>330</v>
      </c>
      <c r="Z5" s="13">
        <v>18496.3</v>
      </c>
      <c r="AA5" s="11">
        <v>1488</v>
      </c>
      <c r="AB5" s="12">
        <v>-0.3152</v>
      </c>
      <c r="AC5" s="12">
        <v>-0.1414</v>
      </c>
    </row>
    <row r="6">
      <c r="A6" s="10" t="s">
        <v>32</v>
      </c>
      <c r="B6" s="11">
        <v>339</v>
      </c>
      <c r="C6" s="11">
        <f>=ROUNDDOWN(308.181818181818,0)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23.8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8556</v>
      </c>
      <c r="C7" s="11">
        <f>=ROUNDDOWN(14.8284228769497,0)</f>
      </c>
      <c r="D7" s="11">
        <v>3856</v>
      </c>
      <c r="E7" s="12">
        <v>0.9375</v>
      </c>
      <c r="F7" s="11"/>
      <c r="G7" s="11">
        <f>=ROUNDDOWN({0},0)</f>
      </c>
      <c r="H7" s="11"/>
      <c r="I7" s="12"/>
      <c r="J7" s="11">
        <v>32</v>
      </c>
      <c r="K7" s="13">
        <v>1658.68</v>
      </c>
      <c r="L7" s="11">
        <v>121</v>
      </c>
      <c r="M7" s="14">
        <v>13.71</v>
      </c>
      <c r="N7" s="11">
        <v>38</v>
      </c>
      <c r="O7" s="13">
        <v>1923.09</v>
      </c>
      <c r="P7" s="11">
        <v>146</v>
      </c>
      <c r="Q7" s="14">
        <v>13.17</v>
      </c>
      <c r="R7" s="12">
        <v>-0.1579</v>
      </c>
      <c r="S7" s="12">
        <v>-0.1375</v>
      </c>
      <c r="T7" s="12">
        <v>-0.1712</v>
      </c>
      <c r="U7" s="12">
        <v>0.041</v>
      </c>
      <c r="V7" s="11">
        <v>32</v>
      </c>
      <c r="W7" s="13">
        <v>1658.68</v>
      </c>
      <c r="X7" s="11">
        <v>121</v>
      </c>
      <c r="Y7" s="11">
        <v>38</v>
      </c>
      <c r="Z7" s="13">
        <v>1923.09</v>
      </c>
      <c r="AA7" s="11">
        <v>145</v>
      </c>
      <c r="AB7" s="12">
        <v>-0.1579</v>
      </c>
      <c r="AC7" s="12">
        <v>-0.1375</v>
      </c>
    </row>
    <row r="8">
      <c r="A8" s="10" t="s">
        <v>34</v>
      </c>
      <c r="B8" s="11">
        <v>50156</v>
      </c>
      <c r="C8" s="11">
        <f>=ROUNDDOWN(24.0383417205847,0)</f>
      </c>
      <c r="D8" s="11">
        <v>67005</v>
      </c>
      <c r="E8" s="12">
        <v>1</v>
      </c>
      <c r="F8" s="11"/>
      <c r="G8" s="11">
        <f>=ROUNDDOWN({0},0)</f>
      </c>
      <c r="H8" s="11"/>
      <c r="I8" s="12"/>
      <c r="J8" s="11">
        <v>67</v>
      </c>
      <c r="K8" s="13">
        <v>1796.9</v>
      </c>
      <c r="L8" s="11">
        <v>188</v>
      </c>
      <c r="M8" s="14">
        <v>9.56</v>
      </c>
      <c r="N8" s="11">
        <v>41</v>
      </c>
      <c r="O8" s="13">
        <v>1262.84</v>
      </c>
      <c r="P8" s="11">
        <v>219</v>
      </c>
      <c r="Q8" s="14">
        <v>5.77</v>
      </c>
      <c r="R8" s="12">
        <v>0.6341</v>
      </c>
      <c r="S8" s="12">
        <v>0.4229</v>
      </c>
      <c r="T8" s="12">
        <v>-0.1416</v>
      </c>
      <c r="U8" s="12">
        <v>0.6568</v>
      </c>
      <c r="V8" s="11">
        <v>67</v>
      </c>
      <c r="W8" s="13">
        <v>1796.9</v>
      </c>
      <c r="X8" s="11">
        <v>182</v>
      </c>
      <c r="Y8" s="11">
        <v>41</v>
      </c>
      <c r="Z8" s="13">
        <v>1262.84</v>
      </c>
      <c r="AA8" s="11">
        <v>204</v>
      </c>
      <c r="AB8" s="12">
        <v>0.6341</v>
      </c>
      <c r="AC8" s="12">
        <v>0.4229</v>
      </c>
    </row>
    <row r="9">
      <c r="A9" s="10" t="s">
        <v>35</v>
      </c>
      <c r="B9" s="11">
        <v>89161</v>
      </c>
      <c r="C9" s="11">
        <f>=ROUNDDOWN(33.2305914800045,0)</f>
      </c>
      <c r="D9" s="11">
        <v>103104</v>
      </c>
      <c r="E9" s="12">
        <v>1</v>
      </c>
      <c r="F9" s="11"/>
      <c r="G9" s="11">
        <f>=ROUNDDOWN({0},0)</f>
      </c>
      <c r="H9" s="11"/>
      <c r="I9" s="12"/>
      <c r="J9" s="11">
        <v>71</v>
      </c>
      <c r="K9" s="13">
        <v>1181.13</v>
      </c>
      <c r="L9" s="11">
        <v>312</v>
      </c>
      <c r="M9" s="14">
        <v>3.79</v>
      </c>
      <c r="N9" s="11">
        <v>65</v>
      </c>
      <c r="O9" s="13">
        <v>1252.45</v>
      </c>
      <c r="P9" s="11">
        <v>225</v>
      </c>
      <c r="Q9" s="14">
        <v>5.57</v>
      </c>
      <c r="R9" s="12">
        <v>0.0923</v>
      </c>
      <c r="S9" s="12">
        <v>-0.0569</v>
      </c>
      <c r="T9" s="12">
        <v>0.3867</v>
      </c>
      <c r="U9" s="12">
        <v>-0.3196</v>
      </c>
      <c r="V9" s="11">
        <v>71</v>
      </c>
      <c r="W9" s="13">
        <v>1181.13</v>
      </c>
      <c r="X9" s="11">
        <v>301</v>
      </c>
      <c r="Y9" s="11">
        <v>65</v>
      </c>
      <c r="Z9" s="13">
        <v>1252.45</v>
      </c>
      <c r="AA9" s="11">
        <v>215</v>
      </c>
      <c r="AB9" s="12">
        <v>0.0923</v>
      </c>
      <c r="AC9" s="12">
        <v>-0.0569</v>
      </c>
    </row>
    <row r="10">
      <c r="A10" s="10" t="s">
        <v>36</v>
      </c>
      <c r="B10" s="11">
        <v>63680</v>
      </c>
      <c r="C10" s="11">
        <f>=ROUNDDOWN(31.552868893073,0)</f>
      </c>
      <c r="D10" s="11">
        <v>60440</v>
      </c>
      <c r="E10" s="12">
        <v>0.9651</v>
      </c>
      <c r="F10" s="11"/>
      <c r="G10" s="11">
        <f>=ROUNDDOWN({0},0)</f>
      </c>
      <c r="H10" s="11"/>
      <c r="I10" s="12"/>
      <c r="J10" s="11">
        <v>72</v>
      </c>
      <c r="K10" s="13">
        <v>2163.99</v>
      </c>
      <c r="L10" s="11">
        <v>974</v>
      </c>
      <c r="M10" s="14">
        <v>2.22</v>
      </c>
      <c r="N10" s="11">
        <v>83</v>
      </c>
      <c r="O10" s="13">
        <v>2415.56</v>
      </c>
      <c r="P10" s="11">
        <v>1023</v>
      </c>
      <c r="Q10" s="14">
        <v>2.36</v>
      </c>
      <c r="R10" s="12">
        <v>-0.1325</v>
      </c>
      <c r="S10" s="12">
        <v>-0.1041</v>
      </c>
      <c r="T10" s="12">
        <v>-0.0479</v>
      </c>
      <c r="U10" s="12">
        <v>-0.0593</v>
      </c>
      <c r="V10" s="11">
        <v>72</v>
      </c>
      <c r="W10" s="13">
        <v>2163.99</v>
      </c>
      <c r="X10" s="11">
        <v>770</v>
      </c>
      <c r="Y10" s="11">
        <v>83</v>
      </c>
      <c r="Z10" s="13">
        <v>2415.56</v>
      </c>
      <c r="AA10" s="11">
        <v>857</v>
      </c>
      <c r="AB10" s="12">
        <v>-0.1325</v>
      </c>
      <c r="AC10" s="12">
        <v>-0.1041</v>
      </c>
    </row>
    <row r="11">
      <c r="A11" s="10" t="s">
        <v>37</v>
      </c>
      <c r="B11" s="11">
        <v>44811</v>
      </c>
      <c r="C11" s="11">
        <f>=ROUNDDOWN(22.8580901856764,0)</f>
      </c>
      <c r="D11" s="11">
        <v>30039</v>
      </c>
      <c r="E11" s="12">
        <v>0.9929</v>
      </c>
      <c r="F11" s="11"/>
      <c r="G11" s="11">
        <f>=ROUNDDOWN({0},0)</f>
      </c>
      <c r="H11" s="11">
        <v>7700</v>
      </c>
      <c r="I11" s="12">
        <v>0.8485</v>
      </c>
      <c r="J11" s="11">
        <v>405</v>
      </c>
      <c r="K11" s="13">
        <v>64411.43</v>
      </c>
      <c r="L11" s="11">
        <v>448</v>
      </c>
      <c r="M11" s="14">
        <v>143.78</v>
      </c>
      <c r="N11" s="11">
        <v>209</v>
      </c>
      <c r="O11" s="13">
        <v>41171.71</v>
      </c>
      <c r="P11" s="11">
        <v>615</v>
      </c>
      <c r="Q11" s="14">
        <v>66.95</v>
      </c>
      <c r="R11" s="12">
        <v>0.9378</v>
      </c>
      <c r="S11" s="12">
        <v>0.5645</v>
      </c>
      <c r="T11" s="12">
        <v>-0.2715</v>
      </c>
      <c r="U11" s="12">
        <v>1.1476</v>
      </c>
      <c r="V11" s="11">
        <v>405</v>
      </c>
      <c r="W11" s="13">
        <v>64411.43</v>
      </c>
      <c r="X11" s="11">
        <v>444</v>
      </c>
      <c r="Y11" s="11">
        <v>209</v>
      </c>
      <c r="Z11" s="13">
        <v>41171.71</v>
      </c>
      <c r="AA11" s="11">
        <v>605</v>
      </c>
      <c r="AB11" s="12">
        <v>0.9378</v>
      </c>
      <c r="AC11" s="12">
        <v>0.5645</v>
      </c>
    </row>
    <row r="12">
      <c r="A12" s="10" t="s">
        <v>38</v>
      </c>
      <c r="B12" s="11">
        <v>1541</v>
      </c>
      <c r="C12" s="11">
        <f>=ROUNDDOWN(12.0957613814757,0)</f>
      </c>
      <c r="D12" s="11">
        <v>3164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806.8</v>
      </c>
      <c r="L12" s="11">
        <v>73</v>
      </c>
      <c r="M12" s="14">
        <v>11.05</v>
      </c>
      <c r="N12" s="11">
        <v>8</v>
      </c>
      <c r="O12" s="13">
        <v>608.76</v>
      </c>
      <c r="P12" s="11">
        <v>105</v>
      </c>
      <c r="Q12" s="14">
        <v>5.8</v>
      </c>
      <c r="R12" s="12">
        <v>0.625</v>
      </c>
      <c r="S12" s="12">
        <v>0.3253</v>
      </c>
      <c r="T12" s="12">
        <v>-0.3048</v>
      </c>
      <c r="U12" s="12">
        <v>0.9052</v>
      </c>
      <c r="V12" s="11">
        <v>13</v>
      </c>
      <c r="W12" s="13">
        <v>806.8</v>
      </c>
      <c r="X12" s="11">
        <v>73</v>
      </c>
      <c r="Y12" s="11">
        <v>8</v>
      </c>
      <c r="Z12" s="13">
        <v>608.76</v>
      </c>
      <c r="AA12" s="11">
        <v>101</v>
      </c>
      <c r="AB12" s="12">
        <v>0.625</v>
      </c>
      <c r="AC12" s="12">
        <v>0.3253</v>
      </c>
    </row>
    <row r="13">
      <c r="A13" s="10" t="s">
        <v>39</v>
      </c>
      <c r="B13" s="11">
        <v>587</v>
      </c>
      <c r="C13" s="11">
        <f>=ROUNDDOWN(34.9404761904762,0)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16.81</v>
      </c>
      <c r="L13" s="11">
        <v>65</v>
      </c>
      <c r="M13" s="14">
        <v>0.26</v>
      </c>
      <c r="N13" s="11">
        <v>5</v>
      </c>
      <c r="O13" s="13">
        <v>132.34</v>
      </c>
      <c r="P13" s="11">
        <v>91</v>
      </c>
      <c r="Q13" s="14">
        <v>1.45</v>
      </c>
      <c r="R13" s="12">
        <v>-0.8</v>
      </c>
      <c r="S13" s="12">
        <v>-0.873</v>
      </c>
      <c r="T13" s="12">
        <v>-0.2857</v>
      </c>
      <c r="U13" s="12">
        <v>-0.8207</v>
      </c>
      <c r="V13" s="11">
        <v>1</v>
      </c>
      <c r="W13" s="13">
        <v>16.81</v>
      </c>
      <c r="X13" s="11">
        <v>65</v>
      </c>
      <c r="Y13" s="11">
        <v>5</v>
      </c>
      <c r="Z13" s="13">
        <v>132.34</v>
      </c>
      <c r="AA13" s="11">
        <v>91</v>
      </c>
      <c r="AB13" s="12">
        <v>-0.8</v>
      </c>
      <c r="AC13" s="12">
        <v>-0.873</v>
      </c>
    </row>
    <row r="14">
      <c r="A14" s="10" t="s">
        <v>40</v>
      </c>
      <c r="B14" s="11">
        <v>47959</v>
      </c>
      <c r="C14" s="11">
        <f>=ROUNDDOWN(36.6799235181644,0)</f>
      </c>
      <c r="D14" s="11">
        <v>21010</v>
      </c>
      <c r="E14" s="12">
        <v>1</v>
      </c>
      <c r="F14" s="11"/>
      <c r="G14" s="11">
        <f>=ROUNDDOWN({0},0)</f>
      </c>
      <c r="H14" s="11"/>
      <c r="I14" s="12"/>
      <c r="J14" s="11">
        <v>20</v>
      </c>
      <c r="K14" s="13">
        <v>611.62</v>
      </c>
      <c r="L14" s="11">
        <v>850</v>
      </c>
      <c r="M14" s="14">
        <v>0.72</v>
      </c>
      <c r="N14" s="11">
        <v>41</v>
      </c>
      <c r="O14" s="13">
        <v>955.11</v>
      </c>
      <c r="P14" s="11">
        <v>892</v>
      </c>
      <c r="Q14" s="14">
        <v>1.07</v>
      </c>
      <c r="R14" s="12">
        <v>-0.5122</v>
      </c>
      <c r="S14" s="12">
        <v>-0.3596</v>
      </c>
      <c r="T14" s="12">
        <v>-0.0471</v>
      </c>
      <c r="U14" s="12">
        <v>-0.3271</v>
      </c>
      <c r="V14" s="11">
        <v>20</v>
      </c>
      <c r="W14" s="13">
        <v>611.62</v>
      </c>
      <c r="X14" s="11">
        <v>850</v>
      </c>
      <c r="Y14" s="11">
        <v>41</v>
      </c>
      <c r="Z14" s="13">
        <v>955.11</v>
      </c>
      <c r="AA14" s="11">
        <v>888</v>
      </c>
      <c r="AB14" s="12">
        <v>-0.5122</v>
      </c>
      <c r="AC14" s="12">
        <v>-0.3596</v>
      </c>
    </row>
    <row r="15">
      <c r="A15" s="10" t="s">
        <v>41</v>
      </c>
      <c r="B15" s="11">
        <v>118504</v>
      </c>
      <c r="C15" s="11">
        <f>=ROUNDDOWN(35.9691616584714,0)</f>
      </c>
      <c r="D15" s="11">
        <v>56220</v>
      </c>
      <c r="E15" s="12">
        <v>1</v>
      </c>
      <c r="F15" s="11"/>
      <c r="G15" s="11">
        <f>=ROUNDDOWN({0},0)</f>
      </c>
      <c r="H15" s="11"/>
      <c r="I15" s="12"/>
      <c r="J15" s="11">
        <v>154</v>
      </c>
      <c r="K15" s="13">
        <v>3074.26</v>
      </c>
      <c r="L15" s="11">
        <v>497</v>
      </c>
      <c r="M15" s="14">
        <v>6.19</v>
      </c>
      <c r="N15" s="11">
        <v>268</v>
      </c>
      <c r="O15" s="13">
        <v>5325.78</v>
      </c>
      <c r="P15" s="11">
        <v>569</v>
      </c>
      <c r="Q15" s="14">
        <v>9.36</v>
      </c>
      <c r="R15" s="12">
        <v>-0.4254</v>
      </c>
      <c r="S15" s="12">
        <v>-0.4228</v>
      </c>
      <c r="T15" s="12">
        <v>-0.1265</v>
      </c>
      <c r="U15" s="12">
        <v>-0.3387</v>
      </c>
      <c r="V15" s="11">
        <v>154</v>
      </c>
      <c r="W15" s="13">
        <v>3074.26</v>
      </c>
      <c r="X15" s="11">
        <v>488</v>
      </c>
      <c r="Y15" s="11">
        <v>268</v>
      </c>
      <c r="Z15" s="13">
        <v>5325.78</v>
      </c>
      <c r="AA15" s="11">
        <v>567</v>
      </c>
      <c r="AB15" s="12">
        <v>-0.4254</v>
      </c>
      <c r="AC15" s="12">
        <v>-0.4228</v>
      </c>
    </row>
    <row r="16">
      <c r="A16" s="10" t="s">
        <v>42</v>
      </c>
      <c r="B16" s="11">
        <v>30921</v>
      </c>
      <c r="C16" s="11">
        <f>=ROUNDDOWN(46.6098884534218,0)</f>
      </c>
      <c r="D16" s="11">
        <v>6234</v>
      </c>
      <c r="E16" s="12">
        <v>1</v>
      </c>
      <c r="F16" s="11"/>
      <c r="G16" s="11">
        <f>=ROUNDDOWN({0},0)</f>
      </c>
      <c r="H16" s="11"/>
      <c r="I16" s="12"/>
      <c r="J16" s="11">
        <v>28</v>
      </c>
      <c r="K16" s="13">
        <v>960.55</v>
      </c>
      <c r="L16" s="11">
        <v>382</v>
      </c>
      <c r="M16" s="14">
        <v>2.51</v>
      </c>
      <c r="N16" s="11">
        <v>59</v>
      </c>
      <c r="O16" s="13">
        <v>2136.7</v>
      </c>
      <c r="P16" s="11">
        <v>508</v>
      </c>
      <c r="Q16" s="14">
        <v>4.21</v>
      </c>
      <c r="R16" s="12">
        <v>-0.5254</v>
      </c>
      <c r="S16" s="12">
        <v>-0.5505</v>
      </c>
      <c r="T16" s="12">
        <v>-0.248</v>
      </c>
      <c r="U16" s="12">
        <v>-0.4038</v>
      </c>
      <c r="V16" s="11">
        <v>28</v>
      </c>
      <c r="W16" s="13">
        <v>960.55</v>
      </c>
      <c r="X16" s="11">
        <v>355</v>
      </c>
      <c r="Y16" s="11">
        <v>59</v>
      </c>
      <c r="Z16" s="13">
        <v>2136.7</v>
      </c>
      <c r="AA16" s="11">
        <v>486</v>
      </c>
      <c r="AB16" s="12">
        <v>-0.5254</v>
      </c>
      <c r="AC16" s="12">
        <v>-0.5505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1090</v>
      </c>
      <c r="K17" s="17">
        <v>92586.47</v>
      </c>
      <c r="L17" s="15">
        <v>5345</v>
      </c>
      <c r="M17" s="18">
        <v>17.32</v>
      </c>
      <c r="N17" s="15">
        <v>1147</v>
      </c>
      <c r="O17" s="17">
        <v>75680.64</v>
      </c>
      <c r="P17" s="15">
        <v>5948</v>
      </c>
      <c r="Q17" s="18">
        <v>12.72</v>
      </c>
      <c r="R17" s="16">
        <v>-0.0497</v>
      </c>
      <c r="S17" s="16">
        <v>0.2234</v>
      </c>
      <c r="T17" s="16">
        <v>-0.1014</v>
      </c>
      <c r="U17" s="16">
        <v>0.3616</v>
      </c>
      <c r="V17" s="15">
        <v>1090</v>
      </c>
      <c r="W17" s="17">
        <v>92586.47</v>
      </c>
      <c r="X17" s="15">
        <v>5006</v>
      </c>
      <c r="Y17" s="15">
        <v>1147</v>
      </c>
      <c r="Z17" s="17">
        <v>75680.64</v>
      </c>
      <c r="AA17" s="15">
        <v>5660</v>
      </c>
      <c r="AB17" s="16">
        <v>-0.0497</v>
      </c>
      <c r="AC17" s="16">
        <v>0.2234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