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<sst xmlns="http://schemas.openxmlformats.org/spreadsheetml/2006/main" count="182" uniqueCount="182">
  <si>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</si>
  <si>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</si>
  <si>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</si>
  <si>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06/01/2024</t>
  </si>
  <si>
    <t>End Date:</t>
  </si>
  <si>
    <t>05/31/2025</t>
  </si>
  <si>
    <t>Report Run Date:</t>
  </si>
  <si>
    <t>06/08/2025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</si>
  <si>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</si>
  <si>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</si>
  <si>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</si>
  <si>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</si>
  <si>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</si>
  <si>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</si>
  <si>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</si>
  <si>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</si>
  <si>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</si>
  <si>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</si>
  <si>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</si>
  <si>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</si>
  <si>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</si>
  <si>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</si>
  <si>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</si>
  <si>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</si>
  <si>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</si>
  <si>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</si>
  <si>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</si>
  <si>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</si>
  <si>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</si>
  <si>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</si>
  <si>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</si>
  <si>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</si>
  <si>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</si>
  <si>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</si>
  <si>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</si>
  <si>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</si>
  <si>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</si>
  <si>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</si>
  <si>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</si>
  <si>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</si>
  <si>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</si>
  <si>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</si>
  <si>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</si>
  <si>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</si>
  <si>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</si>
  <si>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</si>
  <si>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</si>
  <si>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</si>
  <si>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</si>
  <si>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</si>
  <si>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</si>
  <si>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</si>
  <si>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</si>
  <si>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</si>
  <si>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</si>
  <si>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</si>
  <si>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</si>
  <si>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</si>
  <si>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</si>
  <si>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</si>
  <si>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</si>
  <si>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</si>
  <si>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</si>
  <si>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</si>
  <si>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</si>
  <si>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</si>
  <si>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</si>
  <si>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</si>
  <si>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</si>
  <si>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</si>
  <si>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</si>
  <si>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</si>
  <si>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</si>
  <si>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</si>
  <si>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</si>
  <si>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</si>
  <si>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</si>
  <si>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</si>
  <si>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</si>
  <si>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</si>
  <si>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</si>
  <si>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</si>
  <si>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</si>
  <si>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</si>
  <si>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</si>
  <si>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</si>
  <si>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</si>
  <si>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</si>
  <si>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</si>
  <si>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</si>
  <si>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</si>
  <si>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</si>
  <si>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</si>
  <si>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</si>
  <si>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</si>
  <si>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</si>
  <si>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</si>
  <si>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</si>
  <si>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</si>
  <si>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</si>
  <si>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</si>
  <si>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</si>
  <si>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</si>
  <si>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</si>
  <si>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</si>
  <si>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</si>
  <si>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</si>
  <si>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</si>
  <si>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</si>
  <si>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</si>
  <si>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7/29/2025</t>
  </si>
  <si>
    <t>AMAZON,AMAZONDS,AMERSIGNDS,BLK01,CSNSTORES,HDDS,JCPENNEY01,KOHLDSN,MACY02,NRTPORT,OLLIIX,OVERSCONSIGN,OVERSTOCK01,ROOMECOM,TGTDVS</t>
  </si>
  <si>
    <t>Setup</t>
  </si>
  <si>
    <t>5/9/2023</t>
  </si>
  <si>
    <t>5/16/2023</t>
  </si>
  <si>
    <t>No</t>
  </si>
  <si>
    <t>4/24/2024</t>
  </si>
  <si>
    <t>5/5/2023</t>
  </si>
  <si>
    <t>10/19/2023</t>
  </si>
  <si>
    <t>10/30/2023</t>
  </si>
  <si>
    <t>MPS10-497</t>
  </si>
  <si>
    <t>King</t>
  </si>
  <si>
    <t>9</t>
  </si>
  <si>
    <t>Farmhouse/Country/Cottage</t>
  </si>
  <si>
    <t>4/4/2024</t>
  </si>
  <si>
    <t>5/8/2023</t>
  </si>
  <si>
    <t>Temp Discontinued</t>
  </si>
  <si>
    <t>12/5/2023</t>
  </si>
  <si>
    <t>MPS10-463</t>
  </si>
  <si>
    <t>Gray</t>
  </si>
  <si>
    <t>PP001967;PF005183</t>
  </si>
  <si>
    <t>9/30/2020</t>
  </si>
  <si>
    <t>7/23/2025</t>
  </si>
  <si>
    <t>7/4/2025</t>
  </si>
  <si>
    <t>AMAZON,AMAZONDS,BLK01,CASTLEGATE,CSNSTORES,DESINC,HOUZZ,JCPENNEY01,KOHLDSN,MACY02,NRTPORT,OLLIIX,OVERSCONSIGN,OVERSTOCK01,ROOMECOM,TGTDVS</t>
  </si>
  <si>
    <t>10/1/2020</t>
  </si>
  <si>
    <t>10/4/2020</t>
  </si>
  <si>
    <t>11/16/2023</t>
  </si>
  <si>
    <t>9/25/2020</t>
  </si>
  <si>
    <t>10/22/2020</t>
  </si>
  <si>
    <t>10/3/2022</t>
  </si>
  <si>
    <t>10/12/2022</t>
  </si>
  <si>
    <t>MPS10-464</t>
  </si>
  <si>
    <t>AMAZON,AMAZONDS,BLK01,CASTLEGATE,CSNSTORES,DESINC,HDDS,HOUZZ,JCPENNEY01,KOHLDSN,MACY02,NRTPORT,OLLIIX,OVERSCONSIGN,OVERSTOCK01,ROOMECOM,TGTDVS</t>
  </si>
  <si>
    <t>10/2/2020</t>
  </si>
  <si>
    <t>MPS10-537</t>
  </si>
  <si>
    <t>Blue</t>
  </si>
  <si>
    <t>A</t>
  </si>
  <si>
    <t>PF006266</t>
  </si>
  <si>
    <t>7/4/2024</t>
  </si>
  <si>
    <t>AMAZON,AMAZONDS,CSNSTORES,HDDS,JCPENNEY01,KOHLDSN,MACY02,NRTPORT,OLLIIX,OVERSTOCK01</t>
  </si>
  <si>
    <t>8/22/2024</t>
  </si>
  <si>
    <t>8/26/2024</t>
  </si>
  <si>
    <t>8/16/2024</t>
  </si>
  <si>
    <t>7/3/2024</t>
  </si>
  <si>
    <t>7/23/2024</t>
  </si>
  <si>
    <t>Restricted</t>
  </si>
  <si>
    <t>MPS10-538</t>
  </si>
  <si>
    <t>AMAZON,AMAZONDS,BLK01,CSNSTORES,DESINC,HDDS,JCPENNEY01,KOHLDSN,MACY02,NRTPORT,OLLIIX,OVERSTOCK01</t>
  </si>
  <si>
    <t>8/28/2024</t>
  </si>
  <si>
    <t>9/6/2024</t>
  </si>
  <si>
    <t>MPS10-551</t>
  </si>
  <si>
    <t>Green</t>
  </si>
  <si>
    <t>TBD</t>
  </si>
  <si>
    <t>3/5/2025</t>
  </si>
  <si>
    <t>AMAZON,AMAZONDS,CSNSTORES,DLBRAND,KOHLDSN,NRTPORT,OLLIIX,OVERSTOCK01</t>
  </si>
  <si>
    <t>4/14/2025</t>
  </si>
  <si>
    <t>4/16/2025</t>
  </si>
  <si>
    <t>3/20/2025</t>
  </si>
  <si>
    <t>MPS10-552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</si>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</sst>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N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54</v>
      </c>
      <c r="CB4" s="1" t="s">
        <v>36</v>
      </c>
      <c r="CC4" s="1" t="s">
        <v>36</v>
      </c>
      <c r="CD4" s="1" t="s">
        <v>37</v>
      </c>
      <c r="CE4" s="1" t="s">
        <v>37</v>
      </c>
      <c r="CF4" s="1" t="s">
        <v>38</v>
      </c>
      <c r="CG4" s="1" t="s">
        <v>39</v>
      </c>
      <c r="CH4" s="1" t="s">
        <v>48</v>
      </c>
      <c r="CI4" s="1" t="s">
        <v>49</v>
      </c>
      <c r="CJ4" s="1" t="s">
        <v>50</v>
      </c>
      <c r="CK4" s="1" t="s">
        <v>51</v>
      </c>
      <c r="CL4" s="1" t="s">
        <v>52</v>
      </c>
      <c r="CM4" s="1" t="s">
        <v>53</v>
      </c>
      <c r="CN4" s="1" t="s">
        <v>54</v>
      </c>
      <c r="CO4" s="1" t="s">
        <v>36</v>
      </c>
      <c r="CP4" s="1" t="s">
        <v>36</v>
      </c>
      <c r="CQ4" s="1" t="s">
        <v>37</v>
      </c>
      <c r="CR4" s="1" t="s">
        <v>37</v>
      </c>
      <c r="CS4" s="1" t="s">
        <v>38</v>
      </c>
      <c r="CT4" s="1" t="s">
        <v>39</v>
      </c>
      <c r="CU4" s="1" t="s">
        <v>48</v>
      </c>
      <c r="CV4" s="1" t="s">
        <v>49</v>
      </c>
      <c r="CW4" s="1" t="s">
        <v>50</v>
      </c>
      <c r="CX4" s="1" t="s">
        <v>51</v>
      </c>
      <c r="CY4" s="1" t="s">
        <v>52</v>
      </c>
      <c r="CZ4" s="1" t="s">
        <v>53</v>
      </c>
      <c r="DA4" s="1" t="s">
        <v>54</v>
      </c>
      <c r="DB4" s="1" t="s">
        <v>36</v>
      </c>
      <c r="DC4" s="1" t="s">
        <v>36</v>
      </c>
      <c r="DD4" s="1" t="s">
        <v>37</v>
      </c>
      <c r="DE4" s="1" t="s">
        <v>37</v>
      </c>
      <c r="DF4" s="1" t="s">
        <v>38</v>
      </c>
      <c r="DG4" s="1" t="s">
        <v>39</v>
      </c>
      <c r="DH4" s="1" t="s">
        <v>48</v>
      </c>
      <c r="DI4" s="1" t="s">
        <v>49</v>
      </c>
      <c r="DJ4" s="1" t="s">
        <v>50</v>
      </c>
      <c r="DK4" s="1" t="s">
        <v>51</v>
      </c>
      <c r="DL4" s="1" t="s">
        <v>52</v>
      </c>
      <c r="DM4" s="1" t="s">
        <v>53</v>
      </c>
      <c r="DN4" s="1" t="s">
        <v>54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59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65</v>
      </c>
      <c r="L5" s="1" t="s">
        <v>66</v>
      </c>
      <c r="M5" s="1" t="s">
        <v>67</v>
      </c>
      <c r="N5" s="1" t="s">
        <v>68</v>
      </c>
      <c r="O5" s="1" t="s">
        <v>69</v>
      </c>
      <c r="P5" s="1" t="s">
        <v>70</v>
      </c>
      <c r="Q5" s="1" t="s">
        <v>71</v>
      </c>
      <c r="R5" s="1" t="s">
        <v>72</v>
      </c>
      <c r="S5" s="1" t="s">
        <v>73</v>
      </c>
      <c r="T5" s="1" t="s">
        <v>74</v>
      </c>
      <c r="U5" s="1" t="s">
        <v>75</v>
      </c>
      <c r="V5" s="1" t="s">
        <v>76</v>
      </c>
      <c r="W5" s="1" t="s">
        <v>77</v>
      </c>
      <c r="X5" s="1" t="s">
        <v>78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79</v>
      </c>
      <c r="AG5" s="1" t="s">
        <v>80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81</v>
      </c>
      <c r="AQ5" s="1" t="s">
        <v>82</v>
      </c>
      <c r="AR5" s="1" t="s">
        <v>81</v>
      </c>
      <c r="AS5" s="1" t="s">
        <v>82</v>
      </c>
      <c r="AT5" s="1" t="s">
        <v>38</v>
      </c>
      <c r="AU5" s="1" t="s">
        <v>39</v>
      </c>
      <c r="AV5" s="1" t="s">
        <v>83</v>
      </c>
      <c r="AW5" s="1" t="s">
        <v>84</v>
      </c>
      <c r="AX5" s="1" t="s">
        <v>83</v>
      </c>
      <c r="AY5" s="1" t="s">
        <v>84</v>
      </c>
      <c r="AZ5" s="1" t="s">
        <v>40</v>
      </c>
      <c r="BA5" s="1" t="s">
        <v>41</v>
      </c>
      <c r="BB5" s="1" t="s">
        <v>42</v>
      </c>
      <c r="BC5" s="1" t="s">
        <v>85</v>
      </c>
      <c r="BD5" s="1" t="s">
        <v>86</v>
      </c>
      <c r="BE5" s="1" t="s">
        <v>85</v>
      </c>
      <c r="BF5" s="1" t="s">
        <v>86</v>
      </c>
      <c r="BG5" s="1" t="s">
        <v>43</v>
      </c>
      <c r="BH5" s="1" t="s">
        <v>44</v>
      </c>
      <c r="BI5" s="1" t="s">
        <v>45</v>
      </c>
      <c r="BJ5" s="1" t="s">
        <v>81</v>
      </c>
      <c r="BK5" s="1" t="s">
        <v>82</v>
      </c>
      <c r="BL5" s="1" t="s">
        <v>87</v>
      </c>
      <c r="BM5" s="1" t="s">
        <v>81</v>
      </c>
      <c r="BN5" s="1" t="s">
        <v>82</v>
      </c>
      <c r="BO5" s="1" t="s">
        <v>88</v>
      </c>
      <c r="BP5" s="1" t="s">
        <v>89</v>
      </c>
      <c r="BQ5" s="1" t="s">
        <v>88</v>
      </c>
      <c r="BR5" s="1" t="s">
        <v>89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54</v>
      </c>
      <c r="CB5" s="1" t="s">
        <v>88</v>
      </c>
      <c r="CC5" s="1" t="s">
        <v>89</v>
      </c>
      <c r="CD5" s="1" t="s">
        <v>88</v>
      </c>
      <c r="CE5" s="1" t="s">
        <v>89</v>
      </c>
      <c r="CF5" s="1" t="s">
        <v>38</v>
      </c>
      <c r="CG5" s="1" t="s">
        <v>39</v>
      </c>
      <c r="CH5" s="1" t="s">
        <v>48</v>
      </c>
      <c r="CI5" s="1" t="s">
        <v>49</v>
      </c>
      <c r="CJ5" s="1" t="s">
        <v>50</v>
      </c>
      <c r="CK5" s="1" t="s">
        <v>51</v>
      </c>
      <c r="CL5" s="1" t="s">
        <v>52</v>
      </c>
      <c r="CM5" s="1" t="s">
        <v>53</v>
      </c>
      <c r="CN5" s="1" t="s">
        <v>54</v>
      </c>
      <c r="CO5" s="1" t="s">
        <v>88</v>
      </c>
      <c r="CP5" s="1" t="s">
        <v>89</v>
      </c>
      <c r="CQ5" s="1" t="s">
        <v>88</v>
      </c>
      <c r="CR5" s="1" t="s">
        <v>89</v>
      </c>
      <c r="CS5" s="1" t="s">
        <v>38</v>
      </c>
      <c r="CT5" s="1" t="s">
        <v>39</v>
      </c>
      <c r="CU5" s="1" t="s">
        <v>48</v>
      </c>
      <c r="CV5" s="1" t="s">
        <v>49</v>
      </c>
      <c r="CW5" s="1" t="s">
        <v>50</v>
      </c>
      <c r="CX5" s="1" t="s">
        <v>51</v>
      </c>
      <c r="CY5" s="1" t="s">
        <v>52</v>
      </c>
      <c r="CZ5" s="1" t="s">
        <v>53</v>
      </c>
      <c r="DA5" s="1" t="s">
        <v>54</v>
      </c>
      <c r="DB5" s="1" t="s">
        <v>88</v>
      </c>
      <c r="DC5" s="1" t="s">
        <v>89</v>
      </c>
      <c r="DD5" s="1" t="s">
        <v>88</v>
      </c>
      <c r="DE5" s="1" t="s">
        <v>89</v>
      </c>
      <c r="DF5" s="1" t="s">
        <v>38</v>
      </c>
      <c r="DG5" s="1" t="s">
        <v>39</v>
      </c>
      <c r="DH5" s="1" t="s">
        <v>48</v>
      </c>
      <c r="DI5" s="1" t="s">
        <v>49</v>
      </c>
      <c r="DJ5" s="1" t="s">
        <v>50</v>
      </c>
      <c r="DK5" s="1" t="s">
        <v>51</v>
      </c>
      <c r="DL5" s="1" t="s">
        <v>52</v>
      </c>
      <c r="DM5" s="1" t="s">
        <v>53</v>
      </c>
      <c r="DN5" s="1" t="s">
        <v>54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2" t="s">
        <v>94</v>
      </c>
      <c r="F6" s="2" t="s">
        <v>95</v>
      </c>
      <c r="G6" s="2" t="s">
        <v>95</v>
      </c>
      <c r="H6" s="2" t="s">
        <v>95</v>
      </c>
      <c r="I6" s="2" t="s">
        <v>96</v>
      </c>
      <c r="J6" s="2" t="s">
        <v>97</v>
      </c>
      <c r="K6" s="2" t="s">
        <v>98</v>
      </c>
      <c r="L6" s="3">
        <v>179.71</v>
      </c>
      <c r="M6" s="3">
        <v>188.7</v>
      </c>
      <c r="N6" s="3">
        <v>359.99</v>
      </c>
      <c r="O6" s="2" t="s">
        <v>99</v>
      </c>
      <c r="P6" s="2" t="s">
        <v>100</v>
      </c>
      <c r="Q6" s="2" t="s">
        <v>101</v>
      </c>
      <c r="R6" s="2" t="s">
        <v>102</v>
      </c>
      <c r="S6" s="2" t="s">
        <v>103</v>
      </c>
      <c r="T6" s="2" t="s">
        <v>104</v>
      </c>
      <c r="U6" s="2" t="s">
        <v>105</v>
      </c>
      <c r="V6" s="2" t="s">
        <v>106</v>
      </c>
      <c r="W6" s="2" t="s">
        <v>107</v>
      </c>
      <c r="X6" s="2" t="s">
        <v>108</v>
      </c>
      <c r="Y6" s="2" t="s">
        <v>109</v>
      </c>
      <c r="Z6" s="4">
        <v>813</v>
      </c>
      <c r="AA6" s="4">
        <f>=ROUNDDOWN(21.3947368421053,0)</f>
      </c>
      <c r="AB6" s="5">
        <v>38</v>
      </c>
      <c r="AC6" s="2" t="s">
        <v>110</v>
      </c>
      <c r="AD6" s="4">
        <v>120</v>
      </c>
      <c r="AE6" s="4">
        <v>360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102</v>
      </c>
      <c r="AM6" s="4"/>
      <c r="AN6" s="4"/>
      <c r="AO6" s="7">
        <v>0</v>
      </c>
      <c r="AP6" s="4">
        <v>914</v>
      </c>
      <c r="AQ6" s="8">
        <v>158473.87</v>
      </c>
      <c r="AR6" s="4"/>
      <c r="AS6" s="8"/>
      <c r="AT6" s="7"/>
      <c r="AU6" s="7"/>
      <c r="AV6" s="4">
        <v>2770</v>
      </c>
      <c r="AW6" s="8">
        <v>539806.24</v>
      </c>
      <c r="AX6" s="4" t="s">
        <v>102</v>
      </c>
      <c r="AY6" s="8" t="s">
        <v>102</v>
      </c>
      <c r="AZ6" s="7" t="s">
        <v>102</v>
      </c>
      <c r="BA6" s="7" t="s">
        <v>102</v>
      </c>
      <c r="BB6" s="7">
        <v>0.2936</v>
      </c>
      <c r="BC6" s="4">
        <v>6935</v>
      </c>
      <c r="BD6" s="8">
        <v>1311035.58</v>
      </c>
      <c r="BE6" s="4" t="s">
        <v>102</v>
      </c>
      <c r="BF6" s="8" t="s">
        <v>102</v>
      </c>
      <c r="BG6" s="7" t="s">
        <v>102</v>
      </c>
      <c r="BH6" s="7" t="s">
        <v>102</v>
      </c>
      <c r="BI6" s="7">
        <v>0.4117</v>
      </c>
      <c r="BJ6" s="4">
        <v>1844</v>
      </c>
      <c r="BK6" s="8">
        <v>331104.72</v>
      </c>
      <c r="BL6" s="2" t="s">
        <v>111</v>
      </c>
      <c r="BM6" s="7">
        <v>0.4957</v>
      </c>
      <c r="BN6" s="7">
        <v>0.4786</v>
      </c>
      <c r="BO6" s="4">
        <v>516</v>
      </c>
      <c r="BP6" s="8">
        <v>83167.81</v>
      </c>
      <c r="BQ6" s="4"/>
      <c r="BR6" s="8"/>
      <c r="BS6" s="7"/>
      <c r="BT6" s="7"/>
      <c r="BU6" s="2" t="s">
        <v>112</v>
      </c>
      <c r="BV6" s="2" t="s">
        <v>99</v>
      </c>
      <c r="BW6" s="2" t="s">
        <v>113</v>
      </c>
      <c r="BX6" s="2" t="s">
        <v>114</v>
      </c>
      <c r="BY6" s="2" t="s">
        <v>115</v>
      </c>
      <c r="BZ6" s="2" t="s">
        <v>115</v>
      </c>
      <c r="CA6" s="2" t="s">
        <v>102</v>
      </c>
      <c r="CB6" s="4">
        <v>324</v>
      </c>
      <c r="CC6" s="8">
        <v>61479</v>
      </c>
      <c r="CD6" s="4"/>
      <c r="CE6" s="8"/>
      <c r="CF6" s="7"/>
      <c r="CG6" s="7"/>
      <c r="CH6" s="2" t="s">
        <v>112</v>
      </c>
      <c r="CI6" s="2" t="s">
        <v>99</v>
      </c>
      <c r="CJ6" s="2" t="s">
        <v>102</v>
      </c>
      <c r="CK6" s="2" t="s">
        <v>116</v>
      </c>
      <c r="CL6" s="2" t="s">
        <v>115</v>
      </c>
      <c r="CM6" s="2" t="s">
        <v>115</v>
      </c>
      <c r="CN6" s="2" t="s">
        <v>102</v>
      </c>
      <c r="CO6" s="4">
        <v>42</v>
      </c>
      <c r="CP6" s="8">
        <v>7839.54</v>
      </c>
      <c r="CQ6" s="4"/>
      <c r="CR6" s="8"/>
      <c r="CS6" s="7"/>
      <c r="CT6" s="7"/>
      <c r="CU6" s="2" t="s">
        <v>112</v>
      </c>
      <c r="CV6" s="2" t="s">
        <v>99</v>
      </c>
      <c r="CW6" s="2" t="s">
        <v>109</v>
      </c>
      <c r="CX6" s="2" t="s">
        <v>117</v>
      </c>
      <c r="CY6" s="2" t="s">
        <v>115</v>
      </c>
      <c r="CZ6" s="2" t="s">
        <v>115</v>
      </c>
      <c r="DA6" s="2" t="s">
        <v>102</v>
      </c>
      <c r="DB6" s="4">
        <v>32</v>
      </c>
      <c r="DC6" s="8">
        <v>5987.52</v>
      </c>
      <c r="DD6" s="4"/>
      <c r="DE6" s="8"/>
      <c r="DF6" s="7"/>
      <c r="DG6" s="7"/>
      <c r="DH6" s="2" t="s">
        <v>112</v>
      </c>
      <c r="DI6" s="2" t="s">
        <v>99</v>
      </c>
      <c r="DJ6" s="2" t="s">
        <v>118</v>
      </c>
      <c r="DK6" s="2" t="s">
        <v>119</v>
      </c>
      <c r="DL6" s="2" t="s">
        <v>115</v>
      </c>
      <c r="DM6" s="2" t="s">
        <v>115</v>
      </c>
      <c r="DN6" s="2" t="s">
        <v>102</v>
      </c>
    </row>
    <row r="7">
      <c r="A7" s="2" t="s">
        <v>120</v>
      </c>
      <c r="B7" s="2" t="s">
        <v>91</v>
      </c>
      <c r="C7" s="2" t="s">
        <v>92</v>
      </c>
      <c r="D7" s="2" t="s">
        <v>93</v>
      </c>
      <c r="E7" s="2" t="s">
        <v>94</v>
      </c>
      <c r="F7" s="2" t="s">
        <v>95</v>
      </c>
      <c r="G7" s="2" t="s">
        <v>95</v>
      </c>
      <c r="H7" s="2" t="s">
        <v>95</v>
      </c>
      <c r="I7" s="2" t="s">
        <v>96</v>
      </c>
      <c r="J7" s="2" t="s">
        <v>121</v>
      </c>
      <c r="K7" s="2" t="s">
        <v>98</v>
      </c>
      <c r="L7" s="3">
        <v>206.9</v>
      </c>
      <c r="M7" s="3">
        <v>217.24</v>
      </c>
      <c r="N7" s="3">
        <v>409.99</v>
      </c>
      <c r="O7" s="2" t="s">
        <v>99</v>
      </c>
      <c r="P7" s="2" t="s">
        <v>100</v>
      </c>
      <c r="Q7" s="2" t="s">
        <v>101</v>
      </c>
      <c r="R7" s="2" t="s">
        <v>102</v>
      </c>
      <c r="S7" s="2" t="s">
        <v>103</v>
      </c>
      <c r="T7" s="2" t="s">
        <v>104</v>
      </c>
      <c r="U7" s="2" t="s">
        <v>122</v>
      </c>
      <c r="V7" s="2" t="s">
        <v>106</v>
      </c>
      <c r="W7" s="2" t="s">
        <v>123</v>
      </c>
      <c r="X7" s="2" t="s">
        <v>108</v>
      </c>
      <c r="Y7" s="2" t="s">
        <v>109</v>
      </c>
      <c r="Z7" s="4">
        <v>1346</v>
      </c>
      <c r="AA7" s="4">
        <f>=ROUNDDOWN(21.3650793650794,0)</f>
      </c>
      <c r="AB7" s="5">
        <v>63</v>
      </c>
      <c r="AC7" s="2" t="s">
        <v>110</v>
      </c>
      <c r="AD7" s="4">
        <v>250</v>
      </c>
      <c r="AE7" s="4">
        <v>560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102</v>
      </c>
      <c r="AM7" s="4"/>
      <c r="AN7" s="4"/>
      <c r="AO7" s="7">
        <v>0</v>
      </c>
      <c r="AP7" s="4">
        <v>1856</v>
      </c>
      <c r="AQ7" s="8">
        <v>381332.37</v>
      </c>
      <c r="AR7" s="4"/>
      <c r="AS7" s="8"/>
      <c r="AT7" s="7"/>
      <c r="AU7" s="7"/>
      <c r="AV7" s="4" t="s">
        <v>102</v>
      </c>
      <c r="AW7" s="8" t="s">
        <v>102</v>
      </c>
      <c r="AX7" s="4" t="s">
        <v>102</v>
      </c>
      <c r="AY7" s="8" t="s">
        <v>102</v>
      </c>
      <c r="AZ7" s="7" t="s">
        <v>102</v>
      </c>
      <c r="BA7" s="7" t="s">
        <v>102</v>
      </c>
      <c r="BB7" s="7">
        <v>0.7064</v>
      </c>
      <c r="BC7" s="4" t="s">
        <v>102</v>
      </c>
      <c r="BD7" s="8" t="s">
        <v>102</v>
      </c>
      <c r="BE7" s="4" t="s">
        <v>102</v>
      </c>
      <c r="BF7" s="8" t="s">
        <v>102</v>
      </c>
      <c r="BG7" s="7" t="s">
        <v>102</v>
      </c>
      <c r="BH7" s="7" t="s">
        <v>102</v>
      </c>
      <c r="BI7" s="7" t="s">
        <v>102</v>
      </c>
      <c r="BJ7" s="4">
        <v>3368</v>
      </c>
      <c r="BK7" s="8">
        <v>707734.02</v>
      </c>
      <c r="BL7" s="2" t="s">
        <v>111</v>
      </c>
      <c r="BM7" s="7">
        <v>0.5511</v>
      </c>
      <c r="BN7" s="7">
        <v>0.5388</v>
      </c>
      <c r="BO7" s="4">
        <v>716</v>
      </c>
      <c r="BP7" s="8">
        <v>133894.44</v>
      </c>
      <c r="BQ7" s="4"/>
      <c r="BR7" s="8"/>
      <c r="BS7" s="7"/>
      <c r="BT7" s="7"/>
      <c r="BU7" s="2" t="s">
        <v>112</v>
      </c>
      <c r="BV7" s="2" t="s">
        <v>99</v>
      </c>
      <c r="BW7" s="2" t="s">
        <v>113</v>
      </c>
      <c r="BX7" s="2" t="s">
        <v>114</v>
      </c>
      <c r="BY7" s="2" t="s">
        <v>115</v>
      </c>
      <c r="BZ7" s="2" t="s">
        <v>115</v>
      </c>
      <c r="CA7" s="2" t="s">
        <v>102</v>
      </c>
      <c r="CB7" s="4">
        <v>987</v>
      </c>
      <c r="CC7" s="8">
        <v>215659.5</v>
      </c>
      <c r="CD7" s="4"/>
      <c r="CE7" s="8"/>
      <c r="CF7" s="7"/>
      <c r="CG7" s="7"/>
      <c r="CH7" s="2" t="s">
        <v>112</v>
      </c>
      <c r="CI7" s="2" t="s">
        <v>99</v>
      </c>
      <c r="CJ7" s="2" t="s">
        <v>102</v>
      </c>
      <c r="CK7" s="2" t="s">
        <v>124</v>
      </c>
      <c r="CL7" s="2" t="s">
        <v>115</v>
      </c>
      <c r="CM7" s="2" t="s">
        <v>115</v>
      </c>
      <c r="CN7" s="2" t="s">
        <v>102</v>
      </c>
      <c r="CO7" s="4">
        <v>114</v>
      </c>
      <c r="CP7" s="8">
        <v>23375.49</v>
      </c>
      <c r="CQ7" s="4"/>
      <c r="CR7" s="8"/>
      <c r="CS7" s="7"/>
      <c r="CT7" s="7"/>
      <c r="CU7" s="2" t="s">
        <v>112</v>
      </c>
      <c r="CV7" s="2" t="s">
        <v>99</v>
      </c>
      <c r="CW7" s="2" t="s">
        <v>109</v>
      </c>
      <c r="CX7" s="2" t="s">
        <v>125</v>
      </c>
      <c r="CY7" s="2" t="s">
        <v>115</v>
      </c>
      <c r="CZ7" s="2" t="s">
        <v>115</v>
      </c>
      <c r="DA7" s="2" t="s">
        <v>102</v>
      </c>
      <c r="DB7" s="4">
        <v>39</v>
      </c>
      <c r="DC7" s="8">
        <v>8402.94</v>
      </c>
      <c r="DD7" s="4"/>
      <c r="DE7" s="8"/>
      <c r="DF7" s="7"/>
      <c r="DG7" s="7"/>
      <c r="DH7" s="2" t="s">
        <v>112</v>
      </c>
      <c r="DI7" s="2" t="s">
        <v>126</v>
      </c>
      <c r="DJ7" s="2" t="s">
        <v>118</v>
      </c>
      <c r="DK7" s="2" t="s">
        <v>127</v>
      </c>
      <c r="DL7" s="2" t="s">
        <v>115</v>
      </c>
      <c r="DM7" s="2" t="s">
        <v>115</v>
      </c>
      <c r="DN7" s="2" t="s">
        <v>102</v>
      </c>
    </row>
    <row r="8">
      <c r="A8" s="2" t="s">
        <v>128</v>
      </c>
      <c r="B8" s="2" t="s">
        <v>91</v>
      </c>
      <c r="C8" s="2" t="s">
        <v>92</v>
      </c>
      <c r="D8" s="2" t="s">
        <v>93</v>
      </c>
      <c r="E8" s="2" t="s">
        <v>94</v>
      </c>
      <c r="F8" s="2" t="s">
        <v>95</v>
      </c>
      <c r="G8" s="2" t="s">
        <v>95</v>
      </c>
      <c r="H8" s="2" t="s">
        <v>95</v>
      </c>
      <c r="I8" s="2" t="s">
        <v>96</v>
      </c>
      <c r="J8" s="2" t="s">
        <v>97</v>
      </c>
      <c r="K8" s="2" t="s">
        <v>129</v>
      </c>
      <c r="L8" s="3">
        <v>179.71</v>
      </c>
      <c r="M8" s="3">
        <v>188.7</v>
      </c>
      <c r="N8" s="3">
        <v>359.99</v>
      </c>
      <c r="O8" s="2" t="s">
        <v>99</v>
      </c>
      <c r="P8" s="2" t="s">
        <v>100</v>
      </c>
      <c r="Q8" s="2" t="s">
        <v>101</v>
      </c>
      <c r="R8" s="2" t="s">
        <v>102</v>
      </c>
      <c r="S8" s="2" t="s">
        <v>130</v>
      </c>
      <c r="T8" s="2" t="s">
        <v>104</v>
      </c>
      <c r="U8" s="2" t="s">
        <v>105</v>
      </c>
      <c r="V8" s="2" t="s">
        <v>106</v>
      </c>
      <c r="W8" s="2" t="s">
        <v>107</v>
      </c>
      <c r="X8" s="2" t="s">
        <v>108</v>
      </c>
      <c r="Y8" s="2" t="s">
        <v>131</v>
      </c>
      <c r="Z8" s="4">
        <v>499</v>
      </c>
      <c r="AA8" s="4">
        <f>=ROUNDDOWN(20.7916666666667,0)</f>
      </c>
      <c r="AB8" s="5">
        <v>24</v>
      </c>
      <c r="AC8" s="2" t="s">
        <v>132</v>
      </c>
      <c r="AD8" s="4">
        <v>170</v>
      </c>
      <c r="AE8" s="4">
        <v>240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18.7</v>
      </c>
      <c r="AL8" s="2" t="s">
        <v>133</v>
      </c>
      <c r="AM8" s="4">
        <v>200</v>
      </c>
      <c r="AN8" s="4">
        <v>200</v>
      </c>
      <c r="AO8" s="7">
        <v>0.7945</v>
      </c>
      <c r="AP8" s="4">
        <v>1152</v>
      </c>
      <c r="AQ8" s="8">
        <v>190705.46</v>
      </c>
      <c r="AR8" s="4"/>
      <c r="AS8" s="8"/>
      <c r="AT8" s="7"/>
      <c r="AU8" s="7"/>
      <c r="AV8" s="4">
        <v>2745</v>
      </c>
      <c r="AW8" s="8">
        <v>496049.43</v>
      </c>
      <c r="AX8" s="4" t="s">
        <v>102</v>
      </c>
      <c r="AY8" s="8" t="s">
        <v>102</v>
      </c>
      <c r="AZ8" s="7" t="s">
        <v>102</v>
      </c>
      <c r="BA8" s="7" t="s">
        <v>102</v>
      </c>
      <c r="BB8" s="7">
        <v>0.3844</v>
      </c>
      <c r="BC8" s="4" t="s">
        <v>102</v>
      </c>
      <c r="BD8" s="8" t="s">
        <v>102</v>
      </c>
      <c r="BE8" s="4" t="s">
        <v>102</v>
      </c>
      <c r="BF8" s="8" t="s">
        <v>102</v>
      </c>
      <c r="BG8" s="7" t="s">
        <v>102</v>
      </c>
      <c r="BH8" s="7" t="s">
        <v>102</v>
      </c>
      <c r="BI8" s="7">
        <v>0.3784</v>
      </c>
      <c r="BJ8" s="4">
        <v>2078</v>
      </c>
      <c r="BK8" s="8">
        <v>363112.82</v>
      </c>
      <c r="BL8" s="2" t="s">
        <v>134</v>
      </c>
      <c r="BM8" s="7">
        <v>0.5544</v>
      </c>
      <c r="BN8" s="7">
        <v>0.5252</v>
      </c>
      <c r="BO8" s="4">
        <v>821</v>
      </c>
      <c r="BP8" s="8">
        <v>128911.59</v>
      </c>
      <c r="BQ8" s="4"/>
      <c r="BR8" s="8"/>
      <c r="BS8" s="7"/>
      <c r="BT8" s="7"/>
      <c r="BU8" s="2" t="s">
        <v>112</v>
      </c>
      <c r="BV8" s="2" t="s">
        <v>99</v>
      </c>
      <c r="BW8" s="2" t="s">
        <v>135</v>
      </c>
      <c r="BX8" s="2" t="s">
        <v>136</v>
      </c>
      <c r="BY8" s="2" t="s">
        <v>115</v>
      </c>
      <c r="BZ8" s="2" t="s">
        <v>115</v>
      </c>
      <c r="CA8" s="2" t="s">
        <v>102</v>
      </c>
      <c r="CB8" s="4">
        <v>179</v>
      </c>
      <c r="CC8" s="8">
        <v>33756.58</v>
      </c>
      <c r="CD8" s="4"/>
      <c r="CE8" s="8"/>
      <c r="CF8" s="7"/>
      <c r="CG8" s="7"/>
      <c r="CH8" s="2" t="s">
        <v>112</v>
      </c>
      <c r="CI8" s="2" t="s">
        <v>99</v>
      </c>
      <c r="CJ8" s="2" t="s">
        <v>102</v>
      </c>
      <c r="CK8" s="2" t="s">
        <v>137</v>
      </c>
      <c r="CL8" s="2" t="s">
        <v>115</v>
      </c>
      <c r="CM8" s="2" t="s">
        <v>115</v>
      </c>
      <c r="CN8" s="2" t="s">
        <v>102</v>
      </c>
      <c r="CO8" s="4">
        <v>52</v>
      </c>
      <c r="CP8" s="8">
        <v>9326.29</v>
      </c>
      <c r="CQ8" s="4"/>
      <c r="CR8" s="8"/>
      <c r="CS8" s="7"/>
      <c r="CT8" s="7"/>
      <c r="CU8" s="2" t="s">
        <v>112</v>
      </c>
      <c r="CV8" s="2" t="s">
        <v>99</v>
      </c>
      <c r="CW8" s="2" t="s">
        <v>138</v>
      </c>
      <c r="CX8" s="2" t="s">
        <v>139</v>
      </c>
      <c r="CY8" s="2" t="s">
        <v>115</v>
      </c>
      <c r="CZ8" s="2" t="s">
        <v>115</v>
      </c>
      <c r="DA8" s="2" t="s">
        <v>102</v>
      </c>
      <c r="DB8" s="4">
        <v>100</v>
      </c>
      <c r="DC8" s="8">
        <v>18711</v>
      </c>
      <c r="DD8" s="4"/>
      <c r="DE8" s="8"/>
      <c r="DF8" s="7"/>
      <c r="DG8" s="7"/>
      <c r="DH8" s="2" t="s">
        <v>112</v>
      </c>
      <c r="DI8" s="2" t="s">
        <v>126</v>
      </c>
      <c r="DJ8" s="2" t="s">
        <v>140</v>
      </c>
      <c r="DK8" s="2" t="s">
        <v>141</v>
      </c>
      <c r="DL8" s="2" t="s">
        <v>115</v>
      </c>
      <c r="DM8" s="2" t="s">
        <v>115</v>
      </c>
      <c r="DN8" s="2" t="s">
        <v>102</v>
      </c>
    </row>
    <row r="9">
      <c r="A9" s="2" t="s">
        <v>142</v>
      </c>
      <c r="B9" s="2" t="s">
        <v>91</v>
      </c>
      <c r="C9" s="2" t="s">
        <v>92</v>
      </c>
      <c r="D9" s="2" t="s">
        <v>93</v>
      </c>
      <c r="E9" s="2" t="s">
        <v>94</v>
      </c>
      <c r="F9" s="2" t="s">
        <v>95</v>
      </c>
      <c r="G9" s="2" t="s">
        <v>95</v>
      </c>
      <c r="H9" s="2" t="s">
        <v>95</v>
      </c>
      <c r="I9" s="2" t="s">
        <v>96</v>
      </c>
      <c r="J9" s="2" t="s">
        <v>121</v>
      </c>
      <c r="K9" s="2" t="s">
        <v>129</v>
      </c>
      <c r="L9" s="3">
        <v>206.9</v>
      </c>
      <c r="M9" s="3">
        <v>217.24</v>
      </c>
      <c r="N9" s="3">
        <v>409.99</v>
      </c>
      <c r="O9" s="2" t="s">
        <v>99</v>
      </c>
      <c r="P9" s="2" t="s">
        <v>100</v>
      </c>
      <c r="Q9" s="2" t="s">
        <v>101</v>
      </c>
      <c r="R9" s="2" t="s">
        <v>102</v>
      </c>
      <c r="S9" s="2" t="s">
        <v>130</v>
      </c>
      <c r="T9" s="2" t="s">
        <v>104</v>
      </c>
      <c r="U9" s="2" t="s">
        <v>122</v>
      </c>
      <c r="V9" s="2" t="s">
        <v>106</v>
      </c>
      <c r="W9" s="2" t="s">
        <v>107</v>
      </c>
      <c r="X9" s="2" t="s">
        <v>108</v>
      </c>
      <c r="Y9" s="2" t="s">
        <v>131</v>
      </c>
      <c r="Z9" s="4">
        <v>827</v>
      </c>
      <c r="AA9" s="4">
        <f>=ROUNDDOWN(21.7631578947368,0)</f>
      </c>
      <c r="AB9" s="5">
        <v>38</v>
      </c>
      <c r="AC9" s="2" t="s">
        <v>132</v>
      </c>
      <c r="AD9" s="4">
        <v>180</v>
      </c>
      <c r="AE9" s="4">
        <v>280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27.5</v>
      </c>
      <c r="AL9" s="2" t="s">
        <v>133</v>
      </c>
      <c r="AM9" s="4">
        <v>280</v>
      </c>
      <c r="AN9" s="4">
        <v>280</v>
      </c>
      <c r="AO9" s="7">
        <v>0.7945</v>
      </c>
      <c r="AP9" s="4">
        <v>1593</v>
      </c>
      <c r="AQ9" s="8">
        <v>305343.97</v>
      </c>
      <c r="AR9" s="4"/>
      <c r="AS9" s="8"/>
      <c r="AT9" s="7"/>
      <c r="AU9" s="7"/>
      <c r="AV9" s="4" t="s">
        <v>102</v>
      </c>
      <c r="AW9" s="8" t="s">
        <v>102</v>
      </c>
      <c r="AX9" s="4" t="s">
        <v>102</v>
      </c>
      <c r="AY9" s="8" t="s">
        <v>102</v>
      </c>
      <c r="AZ9" s="7" t="s">
        <v>102</v>
      </c>
      <c r="BA9" s="7" t="s">
        <v>102</v>
      </c>
      <c r="BB9" s="7">
        <v>0.6156</v>
      </c>
      <c r="BC9" s="4" t="s">
        <v>102</v>
      </c>
      <c r="BD9" s="8" t="s">
        <v>102</v>
      </c>
      <c r="BE9" s="4" t="s">
        <v>102</v>
      </c>
      <c r="BF9" s="8" t="s">
        <v>102</v>
      </c>
      <c r="BG9" s="7" t="s">
        <v>102</v>
      </c>
      <c r="BH9" s="7" t="s">
        <v>102</v>
      </c>
      <c r="BI9" s="7" t="s">
        <v>102</v>
      </c>
      <c r="BJ9" s="4">
        <v>3240</v>
      </c>
      <c r="BK9" s="8">
        <v>660992.12</v>
      </c>
      <c r="BL9" s="2" t="s">
        <v>143</v>
      </c>
      <c r="BM9" s="7">
        <v>0.4917</v>
      </c>
      <c r="BN9" s="7">
        <v>0.4619</v>
      </c>
      <c r="BO9" s="4">
        <v>1168</v>
      </c>
      <c r="BP9" s="8">
        <v>214593.4</v>
      </c>
      <c r="BQ9" s="4"/>
      <c r="BR9" s="8"/>
      <c r="BS9" s="7"/>
      <c r="BT9" s="7"/>
      <c r="BU9" s="2" t="s">
        <v>112</v>
      </c>
      <c r="BV9" s="2" t="s">
        <v>99</v>
      </c>
      <c r="BW9" s="2" t="s">
        <v>135</v>
      </c>
      <c r="BX9" s="2" t="s">
        <v>144</v>
      </c>
      <c r="BY9" s="2" t="s">
        <v>115</v>
      </c>
      <c r="BZ9" s="2" t="s">
        <v>115</v>
      </c>
      <c r="CA9" s="2" t="s">
        <v>102</v>
      </c>
      <c r="CB9" s="4">
        <v>313</v>
      </c>
      <c r="CC9" s="8">
        <v>67101.35</v>
      </c>
      <c r="CD9" s="4"/>
      <c r="CE9" s="8"/>
      <c r="CF9" s="7"/>
      <c r="CG9" s="7"/>
      <c r="CH9" s="2" t="s">
        <v>112</v>
      </c>
      <c r="CI9" s="2" t="s">
        <v>99</v>
      </c>
      <c r="CJ9" s="2" t="s">
        <v>102</v>
      </c>
      <c r="CK9" s="2" t="s">
        <v>137</v>
      </c>
      <c r="CL9" s="2" t="s">
        <v>115</v>
      </c>
      <c r="CM9" s="2" t="s">
        <v>115</v>
      </c>
      <c r="CN9" s="2" t="s">
        <v>102</v>
      </c>
      <c r="CO9" s="4">
        <v>78</v>
      </c>
      <c r="CP9" s="8">
        <v>16323.58</v>
      </c>
      <c r="CQ9" s="4"/>
      <c r="CR9" s="8"/>
      <c r="CS9" s="7"/>
      <c r="CT9" s="7"/>
      <c r="CU9" s="2" t="s">
        <v>112</v>
      </c>
      <c r="CV9" s="2" t="s">
        <v>99</v>
      </c>
      <c r="CW9" s="2" t="s">
        <v>138</v>
      </c>
      <c r="CX9" s="2" t="s">
        <v>135</v>
      </c>
      <c r="CY9" s="2" t="s">
        <v>115</v>
      </c>
      <c r="CZ9" s="2" t="s">
        <v>115</v>
      </c>
      <c r="DA9" s="2" t="s">
        <v>102</v>
      </c>
      <c r="DB9" s="4">
        <v>34</v>
      </c>
      <c r="DC9" s="8">
        <v>7325.64</v>
      </c>
      <c r="DD9" s="4"/>
      <c r="DE9" s="8"/>
      <c r="DF9" s="7"/>
      <c r="DG9" s="7"/>
      <c r="DH9" s="2" t="s">
        <v>112</v>
      </c>
      <c r="DI9" s="2" t="s">
        <v>99</v>
      </c>
      <c r="DJ9" s="2" t="s">
        <v>140</v>
      </c>
      <c r="DK9" s="2" t="s">
        <v>141</v>
      </c>
      <c r="DL9" s="2" t="s">
        <v>115</v>
      </c>
      <c r="DM9" s="2" t="s">
        <v>115</v>
      </c>
      <c r="DN9" s="2" t="s">
        <v>102</v>
      </c>
    </row>
    <row r="10">
      <c r="A10" s="2" t="s">
        <v>145</v>
      </c>
      <c r="B10" s="2" t="s">
        <v>91</v>
      </c>
      <c r="C10" s="2" t="s">
        <v>92</v>
      </c>
      <c r="D10" s="2" t="s">
        <v>93</v>
      </c>
      <c r="E10" s="2" t="s">
        <v>94</v>
      </c>
      <c r="F10" s="2" t="s">
        <v>95</v>
      </c>
      <c r="G10" s="2" t="s">
        <v>95</v>
      </c>
      <c r="H10" s="2" t="s">
        <v>95</v>
      </c>
      <c r="I10" s="2" t="s">
        <v>96</v>
      </c>
      <c r="J10" s="2" t="s">
        <v>97</v>
      </c>
      <c r="K10" s="2" t="s">
        <v>146</v>
      </c>
      <c r="L10" s="3">
        <v>179.71</v>
      </c>
      <c r="M10" s="3">
        <v>188.7</v>
      </c>
      <c r="N10" s="3">
        <v>359.99</v>
      </c>
      <c r="O10" s="2" t="s">
        <v>99</v>
      </c>
      <c r="P10" s="2" t="s">
        <v>147</v>
      </c>
      <c r="Q10" s="2" t="s">
        <v>101</v>
      </c>
      <c r="R10" s="2" t="s">
        <v>102</v>
      </c>
      <c r="S10" s="2" t="s">
        <v>148</v>
      </c>
      <c r="T10" s="2" t="s">
        <v>104</v>
      </c>
      <c r="U10" s="2" t="s">
        <v>105</v>
      </c>
      <c r="V10" s="2" t="s">
        <v>106</v>
      </c>
      <c r="W10" s="2" t="s">
        <v>107</v>
      </c>
      <c r="X10" s="2" t="s">
        <v>108</v>
      </c>
      <c r="Y10" s="2" t="s">
        <v>149</v>
      </c>
      <c r="Z10" s="4">
        <v>289</v>
      </c>
      <c r="AA10" s="4">
        <f>=ROUNDDOWN(9.32258064516129,0)</f>
      </c>
      <c r="AB10" s="5">
        <v>31</v>
      </c>
      <c r="AC10" s="2" t="s">
        <v>132</v>
      </c>
      <c r="AD10" s="4">
        <v>260</v>
      </c>
      <c r="AE10" s="4">
        <v>380</v>
      </c>
      <c r="AF10" s="6">
        <v>67</v>
      </c>
      <c r="AG10" s="6"/>
      <c r="AH10" s="7">
        <v>0.8916</v>
      </c>
      <c r="AI10" s="4"/>
      <c r="AJ10" s="4">
        <f>=ROUNDDOWN({0},0)</f>
      </c>
      <c r="AK10" s="5"/>
      <c r="AL10" s="2" t="s">
        <v>102</v>
      </c>
      <c r="AM10" s="4"/>
      <c r="AN10" s="4"/>
      <c r="AO10" s="7"/>
      <c r="AP10" s="4">
        <v>476</v>
      </c>
      <c r="AQ10" s="8">
        <v>82177.6</v>
      </c>
      <c r="AR10" s="4"/>
      <c r="AS10" s="8"/>
      <c r="AT10" s="7"/>
      <c r="AU10" s="7"/>
      <c r="AV10" s="4">
        <v>1249</v>
      </c>
      <c r="AW10" s="8">
        <v>240449.66</v>
      </c>
      <c r="AX10" s="4" t="s">
        <v>102</v>
      </c>
      <c r="AY10" s="8" t="s">
        <v>102</v>
      </c>
      <c r="AZ10" s="7" t="s">
        <v>102</v>
      </c>
      <c r="BA10" s="7" t="s">
        <v>102</v>
      </c>
      <c r="BB10" s="7">
        <v>0.3418</v>
      </c>
      <c r="BC10" s="4" t="s">
        <v>102</v>
      </c>
      <c r="BD10" s="8" t="s">
        <v>102</v>
      </c>
      <c r="BE10" s="4" t="s">
        <v>102</v>
      </c>
      <c r="BF10" s="8" t="s">
        <v>102</v>
      </c>
      <c r="BG10" s="7" t="s">
        <v>102</v>
      </c>
      <c r="BH10" s="7" t="s">
        <v>102</v>
      </c>
      <c r="BI10" s="7">
        <v>0.1834</v>
      </c>
      <c r="BJ10" s="4">
        <v>826</v>
      </c>
      <c r="BK10" s="8">
        <v>146971.59</v>
      </c>
      <c r="BL10" s="2" t="s">
        <v>150</v>
      </c>
      <c r="BM10" s="7">
        <v>0.5763</v>
      </c>
      <c r="BN10" s="7">
        <v>0.5591</v>
      </c>
      <c r="BO10" s="4">
        <v>267</v>
      </c>
      <c r="BP10" s="8">
        <v>42538.82</v>
      </c>
      <c r="BQ10" s="4"/>
      <c r="BR10" s="8"/>
      <c r="BS10" s="7"/>
      <c r="BT10" s="7"/>
      <c r="BU10" s="2" t="s">
        <v>112</v>
      </c>
      <c r="BV10" s="2" t="s">
        <v>99</v>
      </c>
      <c r="BW10" s="2" t="s">
        <v>151</v>
      </c>
      <c r="BX10" s="2" t="s">
        <v>152</v>
      </c>
      <c r="BY10" s="2" t="s">
        <v>115</v>
      </c>
      <c r="BZ10" s="2" t="s">
        <v>115</v>
      </c>
      <c r="CA10" s="2" t="s">
        <v>102</v>
      </c>
      <c r="CB10" s="4">
        <v>167</v>
      </c>
      <c r="CC10" s="8">
        <v>31688.25</v>
      </c>
      <c r="CD10" s="4"/>
      <c r="CE10" s="8"/>
      <c r="CF10" s="7"/>
      <c r="CG10" s="7"/>
      <c r="CH10" s="2" t="s">
        <v>112</v>
      </c>
      <c r="CI10" s="2" t="s">
        <v>99</v>
      </c>
      <c r="CJ10" s="2" t="s">
        <v>102</v>
      </c>
      <c r="CK10" s="2" t="s">
        <v>153</v>
      </c>
      <c r="CL10" s="2" t="s">
        <v>115</v>
      </c>
      <c r="CM10" s="2" t="s">
        <v>115</v>
      </c>
      <c r="CN10" s="2" t="s">
        <v>102</v>
      </c>
      <c r="CO10" s="4">
        <v>42</v>
      </c>
      <c r="CP10" s="8">
        <v>7950.53</v>
      </c>
      <c r="CQ10" s="4"/>
      <c r="CR10" s="8"/>
      <c r="CS10" s="7"/>
      <c r="CT10" s="7"/>
      <c r="CU10" s="2" t="s">
        <v>112</v>
      </c>
      <c r="CV10" s="2" t="s">
        <v>99</v>
      </c>
      <c r="CW10" s="2" t="s">
        <v>154</v>
      </c>
      <c r="CX10" s="2" t="s">
        <v>155</v>
      </c>
      <c r="CY10" s="2" t="s">
        <v>115</v>
      </c>
      <c r="CZ10" s="2" t="s">
        <v>115</v>
      </c>
      <c r="DA10" s="2" t="s">
        <v>102</v>
      </c>
      <c r="DB10" s="4"/>
      <c r="DC10" s="8"/>
      <c r="DD10" s="4"/>
      <c r="DE10" s="8"/>
      <c r="DF10" s="7"/>
      <c r="DG10" s="7"/>
      <c r="DH10" s="2" t="s">
        <v>156</v>
      </c>
      <c r="DI10" s="2" t="s">
        <v>126</v>
      </c>
      <c r="DJ10" s="2" t="s">
        <v>102</v>
      </c>
      <c r="DK10" s="2" t="s">
        <v>102</v>
      </c>
      <c r="DL10" s="2" t="s">
        <v>115</v>
      </c>
      <c r="DM10" s="2" t="s">
        <v>115</v>
      </c>
      <c r="DN10" s="2" t="s">
        <v>102</v>
      </c>
    </row>
    <row r="11">
      <c r="A11" s="2" t="s">
        <v>157</v>
      </c>
      <c r="B11" s="2" t="s">
        <v>91</v>
      </c>
      <c r="C11" s="2" t="s">
        <v>92</v>
      </c>
      <c r="D11" s="2" t="s">
        <v>93</v>
      </c>
      <c r="E11" s="2" t="s">
        <v>94</v>
      </c>
      <c r="F11" s="2" t="s">
        <v>95</v>
      </c>
      <c r="G11" s="2" t="s">
        <v>95</v>
      </c>
      <c r="H11" s="2" t="s">
        <v>95</v>
      </c>
      <c r="I11" s="2" t="s">
        <v>96</v>
      </c>
      <c r="J11" s="2" t="s">
        <v>121</v>
      </c>
      <c r="K11" s="2" t="s">
        <v>146</v>
      </c>
      <c r="L11" s="3">
        <v>206.9</v>
      </c>
      <c r="M11" s="3">
        <v>217.24</v>
      </c>
      <c r="N11" s="3">
        <v>409.99</v>
      </c>
      <c r="O11" s="2" t="s">
        <v>99</v>
      </c>
      <c r="P11" s="2" t="s">
        <v>147</v>
      </c>
      <c r="Q11" s="2" t="s">
        <v>101</v>
      </c>
      <c r="R11" s="2" t="s">
        <v>102</v>
      </c>
      <c r="S11" s="2" t="s">
        <v>148</v>
      </c>
      <c r="T11" s="2" t="s">
        <v>104</v>
      </c>
      <c r="U11" s="2" t="s">
        <v>122</v>
      </c>
      <c r="V11" s="2" t="s">
        <v>106</v>
      </c>
      <c r="W11" s="2" t="s">
        <v>107</v>
      </c>
      <c r="X11" s="2" t="s">
        <v>108</v>
      </c>
      <c r="Y11" s="2" t="s">
        <v>149</v>
      </c>
      <c r="Z11" s="4">
        <v>190</v>
      </c>
      <c r="AA11" s="4">
        <f>=ROUNDDOWN(3.95833333333333,0)</f>
      </c>
      <c r="AB11" s="5">
        <v>48</v>
      </c>
      <c r="AC11" s="2" t="s">
        <v>132</v>
      </c>
      <c r="AD11" s="4">
        <v>640</v>
      </c>
      <c r="AE11" s="4">
        <v>900</v>
      </c>
      <c r="AF11" s="6">
        <v>67</v>
      </c>
      <c r="AG11" s="6"/>
      <c r="AH11" s="7">
        <v>0.8855</v>
      </c>
      <c r="AI11" s="4"/>
      <c r="AJ11" s="4">
        <f>=ROUNDDOWN({0},0)</f>
      </c>
      <c r="AK11" s="5"/>
      <c r="AL11" s="2" t="s">
        <v>102</v>
      </c>
      <c r="AM11" s="4"/>
      <c r="AN11" s="4"/>
      <c r="AO11" s="7"/>
      <c r="AP11" s="4">
        <v>773</v>
      </c>
      <c r="AQ11" s="8">
        <v>158272.06</v>
      </c>
      <c r="AR11" s="4"/>
      <c r="AS11" s="8"/>
      <c r="AT11" s="7"/>
      <c r="AU11" s="7"/>
      <c r="AV11" s="4" t="s">
        <v>102</v>
      </c>
      <c r="AW11" s="8" t="s">
        <v>102</v>
      </c>
      <c r="AX11" s="4" t="s">
        <v>102</v>
      </c>
      <c r="AY11" s="8" t="s">
        <v>102</v>
      </c>
      <c r="AZ11" s="7" t="s">
        <v>102</v>
      </c>
      <c r="BA11" s="7" t="s">
        <v>102</v>
      </c>
      <c r="BB11" s="7">
        <v>0.6582</v>
      </c>
      <c r="BC11" s="4" t="s">
        <v>102</v>
      </c>
      <c r="BD11" s="8" t="s">
        <v>102</v>
      </c>
      <c r="BE11" s="4" t="s">
        <v>102</v>
      </c>
      <c r="BF11" s="8" t="s">
        <v>102</v>
      </c>
      <c r="BG11" s="7" t="s">
        <v>102</v>
      </c>
      <c r="BH11" s="7" t="s">
        <v>102</v>
      </c>
      <c r="BI11" s="7" t="s">
        <v>102</v>
      </c>
      <c r="BJ11" s="4">
        <v>1361</v>
      </c>
      <c r="BK11" s="8">
        <v>285263.96</v>
      </c>
      <c r="BL11" s="2" t="s">
        <v>158</v>
      </c>
      <c r="BM11" s="7">
        <v>0.568</v>
      </c>
      <c r="BN11" s="7">
        <v>0.5548</v>
      </c>
      <c r="BO11" s="4">
        <v>425</v>
      </c>
      <c r="BP11" s="8">
        <v>82478.34</v>
      </c>
      <c r="BQ11" s="4"/>
      <c r="BR11" s="8"/>
      <c r="BS11" s="7"/>
      <c r="BT11" s="7"/>
      <c r="BU11" s="2" t="s">
        <v>112</v>
      </c>
      <c r="BV11" s="2" t="s">
        <v>99</v>
      </c>
      <c r="BW11" s="2" t="s">
        <v>151</v>
      </c>
      <c r="BX11" s="2" t="s">
        <v>159</v>
      </c>
      <c r="BY11" s="2" t="s">
        <v>115</v>
      </c>
      <c r="BZ11" s="2" t="s">
        <v>115</v>
      </c>
      <c r="CA11" s="2" t="s">
        <v>102</v>
      </c>
      <c r="CB11" s="4">
        <v>311</v>
      </c>
      <c r="CC11" s="8">
        <v>67953.5</v>
      </c>
      <c r="CD11" s="4"/>
      <c r="CE11" s="8"/>
      <c r="CF11" s="7"/>
      <c r="CG11" s="7"/>
      <c r="CH11" s="2" t="s">
        <v>112</v>
      </c>
      <c r="CI11" s="2" t="s">
        <v>99</v>
      </c>
      <c r="CJ11" s="2" t="s">
        <v>102</v>
      </c>
      <c r="CK11" s="2" t="s">
        <v>151</v>
      </c>
      <c r="CL11" s="2" t="s">
        <v>115</v>
      </c>
      <c r="CM11" s="2" t="s">
        <v>115</v>
      </c>
      <c r="CN11" s="2" t="s">
        <v>102</v>
      </c>
      <c r="CO11" s="4">
        <v>37</v>
      </c>
      <c r="CP11" s="8">
        <v>7840.22</v>
      </c>
      <c r="CQ11" s="4"/>
      <c r="CR11" s="8"/>
      <c r="CS11" s="7"/>
      <c r="CT11" s="7"/>
      <c r="CU11" s="2" t="s">
        <v>112</v>
      </c>
      <c r="CV11" s="2" t="s">
        <v>99</v>
      </c>
      <c r="CW11" s="2" t="s">
        <v>154</v>
      </c>
      <c r="CX11" s="2" t="s">
        <v>160</v>
      </c>
      <c r="CY11" s="2" t="s">
        <v>115</v>
      </c>
      <c r="CZ11" s="2" t="s">
        <v>115</v>
      </c>
      <c r="DA11" s="2" t="s">
        <v>102</v>
      </c>
      <c r="DB11" s="4"/>
      <c r="DC11" s="8"/>
      <c r="DD11" s="4"/>
      <c r="DE11" s="8"/>
      <c r="DF11" s="7"/>
      <c r="DG11" s="7"/>
      <c r="DH11" s="2" t="s">
        <v>156</v>
      </c>
      <c r="DI11" s="2" t="s">
        <v>126</v>
      </c>
      <c r="DJ11" s="2" t="s">
        <v>102</v>
      </c>
      <c r="DK11" s="2" t="s">
        <v>102</v>
      </c>
      <c r="DL11" s="2" t="s">
        <v>115</v>
      </c>
      <c r="DM11" s="2" t="s">
        <v>115</v>
      </c>
      <c r="DN11" s="2" t="s">
        <v>102</v>
      </c>
    </row>
    <row r="12">
      <c r="A12" s="2" t="s">
        <v>161</v>
      </c>
      <c r="B12" s="2" t="s">
        <v>91</v>
      </c>
      <c r="C12" s="2" t="s">
        <v>92</v>
      </c>
      <c r="D12" s="2" t="s">
        <v>93</v>
      </c>
      <c r="E12" s="2" t="s">
        <v>94</v>
      </c>
      <c r="F12" s="2" t="s">
        <v>95</v>
      </c>
      <c r="G12" s="2" t="s">
        <v>95</v>
      </c>
      <c r="H12" s="2" t="s">
        <v>95</v>
      </c>
      <c r="I12" s="2" t="s">
        <v>96</v>
      </c>
      <c r="J12" s="2" t="s">
        <v>97</v>
      </c>
      <c r="K12" s="2" t="s">
        <v>162</v>
      </c>
      <c r="L12" s="3">
        <v>165</v>
      </c>
      <c r="M12" s="3">
        <v>173.24</v>
      </c>
      <c r="N12" s="3">
        <v>329.99</v>
      </c>
      <c r="O12" s="2" t="s">
        <v>99</v>
      </c>
      <c r="P12" s="2" t="s">
        <v>163</v>
      </c>
      <c r="Q12" s="2" t="s">
        <v>101</v>
      </c>
      <c r="R12" s="2" t="s">
        <v>102</v>
      </c>
      <c r="S12" s="2" t="s">
        <v>102</v>
      </c>
      <c r="T12" s="2" t="s">
        <v>104</v>
      </c>
      <c r="U12" s="2" t="s">
        <v>105</v>
      </c>
      <c r="V12" s="2" t="s">
        <v>106</v>
      </c>
      <c r="W12" s="2" t="s">
        <v>123</v>
      </c>
      <c r="X12" s="2" t="s">
        <v>102</v>
      </c>
      <c r="Y12" s="2" t="s">
        <v>164</v>
      </c>
      <c r="Z12" s="4">
        <v>95</v>
      </c>
      <c r="AA12" s="4">
        <f>=ROUNDDOWN(8.63636363636364,0)</f>
      </c>
      <c r="AB12" s="5">
        <v>11</v>
      </c>
      <c r="AC12" s="2" t="s">
        <v>102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102</v>
      </c>
      <c r="AM12" s="4"/>
      <c r="AN12" s="4"/>
      <c r="AO12" s="7"/>
      <c r="AP12" s="4">
        <v>66</v>
      </c>
      <c r="AQ12" s="8">
        <v>12214.95</v>
      </c>
      <c r="AR12" s="4"/>
      <c r="AS12" s="8"/>
      <c r="AT12" s="7"/>
      <c r="AU12" s="7"/>
      <c r="AV12" s="4">
        <v>171</v>
      </c>
      <c r="AW12" s="8">
        <v>34730.25</v>
      </c>
      <c r="AX12" s="4" t="s">
        <v>102</v>
      </c>
      <c r="AY12" s="8" t="s">
        <v>102</v>
      </c>
      <c r="AZ12" s="7" t="s">
        <v>102</v>
      </c>
      <c r="BA12" s="7" t="s">
        <v>102</v>
      </c>
      <c r="BB12" s="7">
        <v>0.3517</v>
      </c>
      <c r="BC12" s="4" t="s">
        <v>102</v>
      </c>
      <c r="BD12" s="8" t="s">
        <v>102</v>
      </c>
      <c r="BE12" s="4" t="s">
        <v>102</v>
      </c>
      <c r="BF12" s="8" t="s">
        <v>102</v>
      </c>
      <c r="BG12" s="7" t="s">
        <v>102</v>
      </c>
      <c r="BH12" s="7" t="s">
        <v>102</v>
      </c>
      <c r="BI12" s="7">
        <v>0.0265</v>
      </c>
      <c r="BJ12" s="4">
        <v>124</v>
      </c>
      <c r="BK12" s="8">
        <v>23561.15</v>
      </c>
      <c r="BL12" s="2" t="s">
        <v>165</v>
      </c>
      <c r="BM12" s="7">
        <v>0.5323</v>
      </c>
      <c r="BN12" s="7">
        <v>0.5184</v>
      </c>
      <c r="BO12" s="4">
        <v>9</v>
      </c>
      <c r="BP12" s="8">
        <v>1683.99</v>
      </c>
      <c r="BQ12" s="4"/>
      <c r="BR12" s="8"/>
      <c r="BS12" s="7"/>
      <c r="BT12" s="7"/>
      <c r="BU12" s="2" t="s">
        <v>112</v>
      </c>
      <c r="BV12" s="2" t="s">
        <v>99</v>
      </c>
      <c r="BW12" s="2" t="s">
        <v>102</v>
      </c>
      <c r="BX12" s="2" t="s">
        <v>166</v>
      </c>
      <c r="BY12" s="2" t="s">
        <v>115</v>
      </c>
      <c r="BZ12" s="2" t="s">
        <v>115</v>
      </c>
      <c r="CA12" s="2" t="s">
        <v>102</v>
      </c>
      <c r="CB12" s="4">
        <v>38</v>
      </c>
      <c r="CC12" s="8">
        <v>7210.5</v>
      </c>
      <c r="CD12" s="4"/>
      <c r="CE12" s="8"/>
      <c r="CF12" s="7"/>
      <c r="CG12" s="7"/>
      <c r="CH12" s="2" t="s">
        <v>112</v>
      </c>
      <c r="CI12" s="2" t="s">
        <v>99</v>
      </c>
      <c r="CJ12" s="2" t="s">
        <v>102</v>
      </c>
      <c r="CK12" s="2" t="s">
        <v>167</v>
      </c>
      <c r="CL12" s="2" t="s">
        <v>115</v>
      </c>
      <c r="CM12" s="2" t="s">
        <v>115</v>
      </c>
      <c r="CN12" s="2" t="s">
        <v>102</v>
      </c>
      <c r="CO12" s="4">
        <v>19</v>
      </c>
      <c r="CP12" s="8">
        <v>3320.46</v>
      </c>
      <c r="CQ12" s="4"/>
      <c r="CR12" s="8"/>
      <c r="CS12" s="7"/>
      <c r="CT12" s="7"/>
      <c r="CU12" s="2" t="s">
        <v>112</v>
      </c>
      <c r="CV12" s="2" t="s">
        <v>99</v>
      </c>
      <c r="CW12" s="2" t="s">
        <v>102</v>
      </c>
      <c r="CX12" s="2" t="s">
        <v>168</v>
      </c>
      <c r="CY12" s="2" t="s">
        <v>115</v>
      </c>
      <c r="CZ12" s="2" t="s">
        <v>115</v>
      </c>
      <c r="DA12" s="2" t="s">
        <v>102</v>
      </c>
      <c r="DB12" s="4"/>
      <c r="DC12" s="8"/>
      <c r="DD12" s="4"/>
      <c r="DE12" s="8"/>
      <c r="DF12" s="7"/>
      <c r="DG12" s="7"/>
      <c r="DH12" s="2" t="s">
        <v>156</v>
      </c>
      <c r="DI12" s="2" t="s">
        <v>99</v>
      </c>
      <c r="DJ12" s="2" t="s">
        <v>102</v>
      </c>
      <c r="DK12" s="2" t="s">
        <v>102</v>
      </c>
      <c r="DL12" s="2" t="s">
        <v>115</v>
      </c>
      <c r="DM12" s="2" t="s">
        <v>115</v>
      </c>
      <c r="DN12" s="2" t="s">
        <v>102</v>
      </c>
    </row>
    <row r="13">
      <c r="A13" s="2" t="s">
        <v>169</v>
      </c>
      <c r="B13" s="2" t="s">
        <v>91</v>
      </c>
      <c r="C13" s="2" t="s">
        <v>92</v>
      </c>
      <c r="D13" s="2" t="s">
        <v>93</v>
      </c>
      <c r="E13" s="2" t="s">
        <v>94</v>
      </c>
      <c r="F13" s="2" t="s">
        <v>95</v>
      </c>
      <c r="G13" s="2" t="s">
        <v>95</v>
      </c>
      <c r="H13" s="2" t="s">
        <v>95</v>
      </c>
      <c r="I13" s="2" t="s">
        <v>96</v>
      </c>
      <c r="J13" s="2" t="s">
        <v>121</v>
      </c>
      <c r="K13" s="2" t="s">
        <v>162</v>
      </c>
      <c r="L13" s="3">
        <v>190</v>
      </c>
      <c r="M13" s="3">
        <v>199.49</v>
      </c>
      <c r="N13" s="3">
        <v>379.99</v>
      </c>
      <c r="O13" s="2" t="s">
        <v>99</v>
      </c>
      <c r="P13" s="2" t="s">
        <v>163</v>
      </c>
      <c r="Q13" s="2" t="s">
        <v>101</v>
      </c>
      <c r="R13" s="2" t="s">
        <v>102</v>
      </c>
      <c r="S13" s="2" t="s">
        <v>102</v>
      </c>
      <c r="T13" s="2" t="s">
        <v>104</v>
      </c>
      <c r="U13" s="2" t="s">
        <v>122</v>
      </c>
      <c r="V13" s="2" t="s">
        <v>106</v>
      </c>
      <c r="W13" s="2" t="s">
        <v>123</v>
      </c>
      <c r="X13" s="2" t="s">
        <v>102</v>
      </c>
      <c r="Y13" s="2" t="s">
        <v>164</v>
      </c>
      <c r="Z13" s="4">
        <v>164</v>
      </c>
      <c r="AA13" s="4">
        <f>=ROUNDDOWN(11.7142857142857,0)</f>
      </c>
      <c r="AB13" s="5">
        <v>14</v>
      </c>
      <c r="AC13" s="2" t="s">
        <v>102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102</v>
      </c>
      <c r="AM13" s="4"/>
      <c r="AN13" s="4"/>
      <c r="AO13" s="7"/>
      <c r="AP13" s="4">
        <v>105</v>
      </c>
      <c r="AQ13" s="8">
        <v>22515.3</v>
      </c>
      <c r="AR13" s="4"/>
      <c r="AS13" s="8"/>
      <c r="AT13" s="7"/>
      <c r="AU13" s="7"/>
      <c r="AV13" s="4" t="s">
        <v>102</v>
      </c>
      <c r="AW13" s="8" t="s">
        <v>102</v>
      </c>
      <c r="AX13" s="4" t="s">
        <v>102</v>
      </c>
      <c r="AY13" s="8" t="s">
        <v>102</v>
      </c>
      <c r="AZ13" s="7" t="s">
        <v>102</v>
      </c>
      <c r="BA13" s="7" t="s">
        <v>102</v>
      </c>
      <c r="BB13" s="7">
        <v>0.6483</v>
      </c>
      <c r="BC13" s="4" t="s">
        <v>102</v>
      </c>
      <c r="BD13" s="8" t="s">
        <v>102</v>
      </c>
      <c r="BE13" s="4" t="s">
        <v>102</v>
      </c>
      <c r="BF13" s="8" t="s">
        <v>102</v>
      </c>
      <c r="BG13" s="7" t="s">
        <v>102</v>
      </c>
      <c r="BH13" s="7" t="s">
        <v>102</v>
      </c>
      <c r="BI13" s="7" t="s">
        <v>102</v>
      </c>
      <c r="BJ13" s="4">
        <v>177</v>
      </c>
      <c r="BK13" s="8">
        <v>38578.37</v>
      </c>
      <c r="BL13" s="2" t="s">
        <v>165</v>
      </c>
      <c r="BM13" s="7">
        <v>0.5932</v>
      </c>
      <c r="BN13" s="7">
        <v>0.5836</v>
      </c>
      <c r="BO13" s="4">
        <v>11</v>
      </c>
      <c r="BP13" s="8">
        <v>2370.06</v>
      </c>
      <c r="BQ13" s="4"/>
      <c r="BR13" s="8"/>
      <c r="BS13" s="7"/>
      <c r="BT13" s="7"/>
      <c r="BU13" s="2" t="s">
        <v>112</v>
      </c>
      <c r="BV13" s="2" t="s">
        <v>99</v>
      </c>
      <c r="BW13" s="2" t="s">
        <v>102</v>
      </c>
      <c r="BX13" s="2" t="s">
        <v>167</v>
      </c>
      <c r="BY13" s="2" t="s">
        <v>115</v>
      </c>
      <c r="BZ13" s="2" t="s">
        <v>115</v>
      </c>
      <c r="CA13" s="2" t="s">
        <v>102</v>
      </c>
      <c r="CB13" s="4">
        <v>57</v>
      </c>
      <c r="CC13" s="8">
        <v>12454.5</v>
      </c>
      <c r="CD13" s="4"/>
      <c r="CE13" s="8"/>
      <c r="CF13" s="7"/>
      <c r="CG13" s="7"/>
      <c r="CH13" s="2" t="s">
        <v>112</v>
      </c>
      <c r="CI13" s="2" t="s">
        <v>99</v>
      </c>
      <c r="CJ13" s="2" t="s">
        <v>102</v>
      </c>
      <c r="CK13" s="2" t="s">
        <v>167</v>
      </c>
      <c r="CL13" s="2" t="s">
        <v>115</v>
      </c>
      <c r="CM13" s="2" t="s">
        <v>115</v>
      </c>
      <c r="CN13" s="2" t="s">
        <v>102</v>
      </c>
      <c r="CO13" s="4">
        <v>37</v>
      </c>
      <c r="CP13" s="8">
        <v>7690.74</v>
      </c>
      <c r="CQ13" s="4"/>
      <c r="CR13" s="8"/>
      <c r="CS13" s="7"/>
      <c r="CT13" s="7"/>
      <c r="CU13" s="2" t="s">
        <v>112</v>
      </c>
      <c r="CV13" s="2" t="s">
        <v>99</v>
      </c>
      <c r="CW13" s="2" t="s">
        <v>102</v>
      </c>
      <c r="CX13" s="2" t="s">
        <v>164</v>
      </c>
      <c r="CY13" s="2" t="s">
        <v>115</v>
      </c>
      <c r="CZ13" s="2" t="s">
        <v>115</v>
      </c>
      <c r="DA13" s="2" t="s">
        <v>102</v>
      </c>
      <c r="DB13" s="4"/>
      <c r="DC13" s="8"/>
      <c r="DD13" s="4"/>
      <c r="DE13" s="8"/>
      <c r="DF13" s="7"/>
      <c r="DG13" s="7"/>
      <c r="DH13" s="2" t="s">
        <v>156</v>
      </c>
      <c r="DI13" s="2" t="s">
        <v>99</v>
      </c>
      <c r="DJ13" s="2" t="s">
        <v>102</v>
      </c>
      <c r="DK13" s="2" t="s">
        <v>102</v>
      </c>
      <c r="DL13" s="2" t="s">
        <v>115</v>
      </c>
      <c r="DM13" s="2" t="s">
        <v>115</v>
      </c>
      <c r="DN13" s="2" t="s">
        <v>102</v>
      </c>
    </row>
    <row r="14">
      <c r="A14" s="16" t="s">
        <v>170</v>
      </c>
      <c r="B14" s="9" t="s">
        <v>102</v>
      </c>
      <c r="C14" s="9" t="s">
        <v>102</v>
      </c>
      <c r="D14" s="9" t="s">
        <v>102</v>
      </c>
      <c r="E14" s="9" t="s">
        <v>102</v>
      </c>
      <c r="F14" s="9" t="s">
        <v>102</v>
      </c>
      <c r="G14" s="9" t="s">
        <v>102</v>
      </c>
      <c r="H14" s="9" t="s">
        <v>102</v>
      </c>
      <c r="I14" s="9" t="s">
        <v>102</v>
      </c>
      <c r="J14" s="9" t="s">
        <v>102</v>
      </c>
      <c r="K14" s="9" t="s">
        <v>102</v>
      </c>
      <c r="L14" s="10"/>
      <c r="M14" s="10"/>
      <c r="N14" s="10"/>
      <c r="O14" s="9" t="s">
        <v>102</v>
      </c>
      <c r="P14" s="9" t="s">
        <v>102</v>
      </c>
      <c r="Q14" s="9" t="s">
        <v>102</v>
      </c>
      <c r="R14" s="9" t="s">
        <v>102</v>
      </c>
      <c r="S14" s="9" t="s">
        <v>102</v>
      </c>
      <c r="T14" s="9" t="s">
        <v>102</v>
      </c>
      <c r="U14" s="9" t="s">
        <v>102</v>
      </c>
      <c r="V14" s="9" t="s">
        <v>102</v>
      </c>
      <c r="W14" s="9" t="s">
        <v>102</v>
      </c>
      <c r="X14" s="9" t="s">
        <v>102</v>
      </c>
      <c r="Y14" s="9" t="s">
        <v>102</v>
      </c>
      <c r="Z14" s="11">
        <v>4223</v>
      </c>
      <c r="AA14" s="11">
        <f>=ROUNDDOWN({0},0)</f>
      </c>
      <c r="AB14" s="12">
        <v>267</v>
      </c>
      <c r="AC14" s="9" t="s">
        <v>102</v>
      </c>
      <c r="AD14" s="11"/>
      <c r="AE14" s="11">
        <v>2720</v>
      </c>
      <c r="AF14" s="13"/>
      <c r="AG14" s="13"/>
      <c r="AH14" s="14"/>
      <c r="AI14" s="11"/>
      <c r="AJ14" s="11">
        <f>=ROUNDDOWN({0},0)</f>
      </c>
      <c r="AK14" s="12">
        <v>46.2</v>
      </c>
      <c r="AL14" s="9" t="s">
        <v>102</v>
      </c>
      <c r="AM14" s="11"/>
      <c r="AN14" s="11">
        <v>480</v>
      </c>
      <c r="AO14" s="14"/>
      <c r="AP14" s="11">
        <v>6935</v>
      </c>
      <c r="AQ14" s="15">
        <v>1311035.58</v>
      </c>
      <c r="AR14" s="11"/>
      <c r="AS14" s="15"/>
      <c r="AT14" s="14"/>
      <c r="AU14" s="14"/>
      <c r="AV14" s="11">
        <v>6935</v>
      </c>
      <c r="AW14" s="15">
        <v>1311035.58</v>
      </c>
      <c r="AX14" s="11"/>
      <c r="AY14" s="15"/>
      <c r="AZ14" s="14"/>
      <c r="BA14" s="14"/>
      <c r="BB14" s="14"/>
      <c r="BC14" s="11">
        <v>6935</v>
      </c>
      <c r="BD14" s="15">
        <v>1311035.58</v>
      </c>
      <c r="BE14" s="11"/>
      <c r="BF14" s="15"/>
      <c r="BG14" s="14"/>
      <c r="BH14" s="14"/>
      <c r="BI14" s="14"/>
      <c r="BJ14" s="11"/>
      <c r="BK14" s="15"/>
      <c r="BL14" s="9" t="s">
        <v>102</v>
      </c>
      <c r="BM14" s="14"/>
      <c r="BN14" s="14"/>
      <c r="BO14" s="11">
        <v>3933</v>
      </c>
      <c r="BP14" s="15">
        <v>689638.45</v>
      </c>
      <c r="BQ14" s="11"/>
      <c r="BR14" s="15"/>
      <c r="BS14" s="14"/>
      <c r="BT14" s="14"/>
      <c r="BU14" s="9" t="s">
        <v>102</v>
      </c>
      <c r="BV14" s="9" t="s">
        <v>102</v>
      </c>
      <c r="BW14" s="9" t="s">
        <v>102</v>
      </c>
      <c r="BX14" s="9" t="s">
        <v>102</v>
      </c>
      <c r="BY14" s="9" t="s">
        <v>102</v>
      </c>
      <c r="BZ14" s="9" t="s">
        <v>102</v>
      </c>
      <c r="CA14" s="9" t="s">
        <v>102</v>
      </c>
      <c r="CB14" s="11">
        <v>2376</v>
      </c>
      <c r="CC14" s="15">
        <v>497303.18</v>
      </c>
      <c r="CD14" s="11"/>
      <c r="CE14" s="15"/>
      <c r="CF14" s="14"/>
      <c r="CG14" s="14"/>
      <c r="CH14" s="9" t="s">
        <v>102</v>
      </c>
      <c r="CI14" s="9" t="s">
        <v>102</v>
      </c>
      <c r="CJ14" s="9" t="s">
        <v>102</v>
      </c>
      <c r="CK14" s="9" t="s">
        <v>102</v>
      </c>
      <c r="CL14" s="9" t="s">
        <v>102</v>
      </c>
      <c r="CM14" s="9" t="s">
        <v>102</v>
      </c>
      <c r="CN14" s="9" t="s">
        <v>102</v>
      </c>
      <c r="CO14" s="11">
        <v>421</v>
      </c>
      <c r="CP14" s="15">
        <v>83666.85</v>
      </c>
      <c r="CQ14" s="11"/>
      <c r="CR14" s="15"/>
      <c r="CS14" s="14"/>
      <c r="CT14" s="14"/>
      <c r="CU14" s="9" t="s">
        <v>102</v>
      </c>
      <c r="CV14" s="9" t="s">
        <v>102</v>
      </c>
      <c r="CW14" s="9" t="s">
        <v>102</v>
      </c>
      <c r="CX14" s="9" t="s">
        <v>102</v>
      </c>
      <c r="CY14" s="9" t="s">
        <v>102</v>
      </c>
      <c r="CZ14" s="9" t="s">
        <v>102</v>
      </c>
      <c r="DA14" s="9" t="s">
        <v>102</v>
      </c>
      <c r="DB14" s="11">
        <v>205</v>
      </c>
      <c r="DC14" s="15">
        <v>40427.1</v>
      </c>
      <c r="DD14" s="11"/>
      <c r="DE14" s="15"/>
      <c r="DF14" s="14"/>
      <c r="DG14" s="14"/>
      <c r="DH14" s="9" t="s">
        <v>102</v>
      </c>
      <c r="DI14" s="9" t="s">
        <v>102</v>
      </c>
      <c r="DJ14" s="9" t="s">
        <v>102</v>
      </c>
      <c r="DK14" s="9" t="s">
        <v>102</v>
      </c>
      <c r="DL14" s="9" t="s">
        <v>102</v>
      </c>
      <c r="DM14" s="9" t="s">
        <v>102</v>
      </c>
      <c r="DN14" s="9" t="s">
        <v>102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56</v>
      </c>
      <c r="C2" s="0" t="s">
        <v>171</v>
      </c>
      <c r="D2" s="0" t="s">
        <v>172</v>
      </c>
      <c r="E2" s="0" t="s">
        <v>173</v>
      </c>
    </row>
    <row r="3">
      <c r="A3" s="1" t="s">
        <v>56</v>
      </c>
      <c r="B3" s="1" t="s">
        <v>57</v>
      </c>
      <c r="C3" s="1" t="s">
        <v>58</v>
      </c>
      <c r="D3" s="1" t="s">
        <v>59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56</v>
      </c>
      <c r="B4" s="1" t="s">
        <v>57</v>
      </c>
      <c r="C4" s="1" t="s">
        <v>58</v>
      </c>
      <c r="D4" s="1" t="s">
        <v>59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174</v>
      </c>
      <c r="J4" s="1" t="s">
        <v>175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176</v>
      </c>
      <c r="P4" s="1" t="s">
        <v>177</v>
      </c>
    </row>
    <row r="5">
      <c r="A5" s="1" t="s">
        <v>56</v>
      </c>
      <c r="B5" s="1" t="s">
        <v>57</v>
      </c>
      <c r="C5" s="1" t="s">
        <v>58</v>
      </c>
      <c r="D5" s="1" t="s">
        <v>59</v>
      </c>
      <c r="E5" s="1" t="s">
        <v>178</v>
      </c>
      <c r="F5" s="1" t="s">
        <v>179</v>
      </c>
      <c r="G5" s="1" t="s">
        <v>178</v>
      </c>
      <c r="H5" s="1" t="s">
        <v>179</v>
      </c>
      <c r="I5" s="1" t="s">
        <v>174</v>
      </c>
      <c r="J5" s="1" t="s">
        <v>175</v>
      </c>
      <c r="K5" s="1" t="s">
        <v>180</v>
      </c>
      <c r="L5" s="1" t="s">
        <v>181</v>
      </c>
      <c r="M5" s="1" t="s">
        <v>180</v>
      </c>
      <c r="N5" s="1" t="s">
        <v>181</v>
      </c>
      <c r="O5" s="1" t="s">
        <v>176</v>
      </c>
      <c r="P5" s="1" t="s">
        <v>177</v>
      </c>
    </row>
    <row r="6">
      <c r="A6" s="2" t="s">
        <v>91</v>
      </c>
      <c r="B6" s="2" t="s">
        <v>92</v>
      </c>
      <c r="C6" s="2" t="s">
        <v>93</v>
      </c>
      <c r="D6" s="2" t="s">
        <v>94</v>
      </c>
      <c r="E6" s="4">
        <v>6935</v>
      </c>
      <c r="F6" s="8">
        <v>1311035.58</v>
      </c>
      <c r="G6" s="4"/>
      <c r="H6" s="8"/>
      <c r="I6" s="7"/>
      <c r="J6" s="7"/>
      <c r="K6" s="4">
        <v>6935</v>
      </c>
      <c r="L6" s="8">
        <v>1311035.58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56</v>
      </c>
      <c r="C2" s="0" t="s">
        <v>171</v>
      </c>
      <c r="D2" s="0" t="s">
        <v>172</v>
      </c>
      <c r="E2" s="0" t="s">
        <v>173</v>
      </c>
    </row>
    <row r="3">
      <c r="A3" s="1" t="s">
        <v>56</v>
      </c>
      <c r="B3" s="1" t="s">
        <v>58</v>
      </c>
      <c r="C3" s="1" t="s">
        <v>59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56</v>
      </c>
      <c r="B4" s="1" t="s">
        <v>58</v>
      </c>
      <c r="C4" s="1" t="s">
        <v>59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174</v>
      </c>
      <c r="I4" s="1" t="s">
        <v>175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176</v>
      </c>
      <c r="O4" s="1" t="s">
        <v>177</v>
      </c>
    </row>
    <row r="5">
      <c r="A5" s="1" t="s">
        <v>56</v>
      </c>
      <c r="B5" s="1" t="s">
        <v>58</v>
      </c>
      <c r="C5" s="1" t="s">
        <v>59</v>
      </c>
      <c r="D5" s="1" t="s">
        <v>178</v>
      </c>
      <c r="E5" s="1" t="s">
        <v>179</v>
      </c>
      <c r="F5" s="1" t="s">
        <v>178</v>
      </c>
      <c r="G5" s="1" t="s">
        <v>179</v>
      </c>
      <c r="H5" s="1" t="s">
        <v>174</v>
      </c>
      <c r="I5" s="1" t="s">
        <v>175</v>
      </c>
      <c r="J5" s="1" t="s">
        <v>180</v>
      </c>
      <c r="K5" s="1" t="s">
        <v>181</v>
      </c>
      <c r="L5" s="1" t="s">
        <v>180</v>
      </c>
      <c r="M5" s="1" t="s">
        <v>181</v>
      </c>
      <c r="N5" s="1" t="s">
        <v>176</v>
      </c>
      <c r="O5" s="1" t="s">
        <v>177</v>
      </c>
    </row>
    <row r="6">
      <c r="A6" s="2" t="s">
        <v>91</v>
      </c>
      <c r="B6" s="2" t="s">
        <v>93</v>
      </c>
      <c r="C6" s="2" t="s">
        <v>94</v>
      </c>
      <c r="D6" s="4">
        <v>6935</v>
      </c>
      <c r="E6" s="8">
        <v>1311035.58</v>
      </c>
      <c r="F6" s="4"/>
      <c r="G6" s="8"/>
      <c r="H6" s="7"/>
      <c r="I6" s="7"/>
      <c r="J6" s="4">
        <v>6935</v>
      </c>
      <c r="K6" s="8">
        <v>1311035.58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