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<sst xmlns="http://schemas.openxmlformats.org/spreadsheetml/2006/main" count="54" uniqueCount="54">
  <si>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</si>
  <si>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</si>
  <si>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</si>
  <si>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06/01/2025</t>
  </si>
  <si>
    <t>End Date:</t>
  </si>
  <si>
    <t>06/05/2025</t>
  </si>
  <si>
    <t>Report Run Date:</t>
  </si>
  <si>
    <t>06/06/2025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</si>
  <si>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</si>
  <si>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</si>
  <si>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</si>
  <si>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</si>
  <si>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</si>
  <si>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</si>
  <si>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LAMPDS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</si>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</sst>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709944</v>
      </c>
      <c r="C5" s="11">
        <f>=ROUNDDOWN(29.2389048136799,0)</f>
      </c>
      <c r="D5" s="11">
        <v>288016</v>
      </c>
      <c r="E5" s="12">
        <v>0.96</v>
      </c>
      <c r="F5" s="11"/>
      <c r="G5" s="11">
        <f>=ROUNDDOWN({0},0)</f>
      </c>
      <c r="H5" s="11">
        <v>480</v>
      </c>
      <c r="I5" s="12">
        <v>1</v>
      </c>
      <c r="J5" s="11">
        <v>133</v>
      </c>
      <c r="K5" s="13">
        <v>9696.52</v>
      </c>
      <c r="L5" s="11">
        <v>1775</v>
      </c>
      <c r="M5" s="14">
        <v>5.46</v>
      </c>
      <c r="N5" s="11">
        <v>1589</v>
      </c>
      <c r="O5" s="13">
        <v>102710.19</v>
      </c>
      <c r="P5" s="11">
        <v>1775</v>
      </c>
      <c r="Q5" s="14">
        <v>57.86</v>
      </c>
      <c r="R5" s="12">
        <v>-0.9163</v>
      </c>
      <c r="S5" s="12">
        <v>-0.9056</v>
      </c>
      <c r="T5" s="12"/>
      <c r="U5" s="12">
        <v>-0.9056</v>
      </c>
      <c r="V5" s="11">
        <v>89</v>
      </c>
      <c r="W5" s="13">
        <v>6093.53</v>
      </c>
      <c r="X5" s="11">
        <v>486</v>
      </c>
      <c r="Y5" s="11">
        <v>1140</v>
      </c>
      <c r="Z5" s="13">
        <v>70024.53</v>
      </c>
      <c r="AA5" s="11">
        <v>486</v>
      </c>
      <c r="AB5" s="12">
        <v>-0.9219</v>
      </c>
      <c r="AC5" s="12">
        <v>-0.913</v>
      </c>
      <c r="AD5" s="11">
        <v>18</v>
      </c>
      <c r="AE5" s="13">
        <v>1301.94</v>
      </c>
      <c r="AF5" s="11">
        <v>198</v>
      </c>
      <c r="AG5" s="11">
        <v>141</v>
      </c>
      <c r="AH5" s="13">
        <v>9123.77</v>
      </c>
      <c r="AI5" s="11">
        <v>198</v>
      </c>
      <c r="AJ5" s="12">
        <v>-0.8723</v>
      </c>
      <c r="AK5" s="12">
        <v>-0.8573</v>
      </c>
      <c r="AL5" s="11">
        <v>15</v>
      </c>
      <c r="AM5" s="13">
        <v>1249.66</v>
      </c>
      <c r="AN5" s="11">
        <v>260</v>
      </c>
      <c r="AO5" s="11">
        <v>116</v>
      </c>
      <c r="AP5" s="13">
        <v>10904.5</v>
      </c>
      <c r="AQ5" s="11">
        <v>260</v>
      </c>
      <c r="AR5" s="12">
        <v>-0.8707</v>
      </c>
      <c r="AS5" s="12">
        <v>-0.8854</v>
      </c>
      <c r="AT5" s="11">
        <v>1</v>
      </c>
      <c r="AU5" s="13">
        <v>287.55</v>
      </c>
      <c r="AV5" s="11">
        <v>178</v>
      </c>
      <c r="AW5" s="11">
        <v>16</v>
      </c>
      <c r="AX5" s="13">
        <v>1724.46</v>
      </c>
      <c r="AY5" s="11">
        <v>178</v>
      </c>
      <c r="AZ5" s="12">
        <v>-0.9375</v>
      </c>
      <c r="BA5" s="12">
        <v>-0.8333</v>
      </c>
      <c r="BB5" s="11">
        <v>10</v>
      </c>
      <c r="BC5" s="13">
        <v>763.84</v>
      </c>
      <c r="BD5" s="11">
        <v>442</v>
      </c>
      <c r="BE5" s="11">
        <v>176</v>
      </c>
      <c r="BF5" s="13">
        <v>10932.93</v>
      </c>
      <c r="BG5" s="11">
        <v>442</v>
      </c>
      <c r="BH5" s="12">
        <v>-0.9432</v>
      </c>
      <c r="BI5" s="12">
        <v>-0.9301</v>
      </c>
    </row>
    <row r="6">
      <c r="A6" s="10" t="s">
        <v>37</v>
      </c>
      <c r="B6" s="11">
        <v>224</v>
      </c>
      <c r="C6" s="11">
        <f>=ROUNDDOWN(32.463768115942,0)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22958</v>
      </c>
      <c r="C7" s="11">
        <f>=ROUNDDOWN(20.3132188993099,0)</f>
      </c>
      <c r="D7" s="11">
        <v>5816</v>
      </c>
      <c r="E7" s="12">
        <v>0.9821</v>
      </c>
      <c r="F7" s="11"/>
      <c r="G7" s="11">
        <f>=ROUNDDOWN({0},0)</f>
      </c>
      <c r="H7" s="11"/>
      <c r="I7" s="12"/>
      <c r="J7" s="11">
        <v>47</v>
      </c>
      <c r="K7" s="13">
        <v>2656.71</v>
      </c>
      <c r="L7" s="11">
        <v>140</v>
      </c>
      <c r="M7" s="14">
        <v>18.98</v>
      </c>
      <c r="N7" s="11">
        <v>601</v>
      </c>
      <c r="O7" s="13">
        <v>34623.87</v>
      </c>
      <c r="P7" s="11">
        <v>140</v>
      </c>
      <c r="Q7" s="14">
        <v>247.31</v>
      </c>
      <c r="R7" s="12">
        <v>-0.9218</v>
      </c>
      <c r="S7" s="12">
        <v>-0.9233</v>
      </c>
      <c r="T7" s="12"/>
      <c r="U7" s="12">
        <v>-0.9233</v>
      </c>
      <c r="V7" s="11">
        <v>7</v>
      </c>
      <c r="W7" s="13">
        <v>516.2</v>
      </c>
      <c r="X7" s="11">
        <v>86</v>
      </c>
      <c r="Y7" s="11">
        <v>98</v>
      </c>
      <c r="Z7" s="13">
        <v>5649.09</v>
      </c>
      <c r="AA7" s="11">
        <v>86</v>
      </c>
      <c r="AB7" s="12">
        <v>-0.9286</v>
      </c>
      <c r="AC7" s="12">
        <v>-0.9086</v>
      </c>
      <c r="AD7" s="11">
        <v>8</v>
      </c>
      <c r="AE7" s="13">
        <v>420.38</v>
      </c>
      <c r="AF7" s="11">
        <v>49</v>
      </c>
      <c r="AG7" s="11">
        <v>81</v>
      </c>
      <c r="AH7" s="13">
        <v>4035.57</v>
      </c>
      <c r="AI7" s="11">
        <v>49</v>
      </c>
      <c r="AJ7" s="12">
        <v>-0.9012</v>
      </c>
      <c r="AK7" s="12">
        <v>-0.8958</v>
      </c>
      <c r="AL7" s="11">
        <v>16</v>
      </c>
      <c r="AM7" s="13">
        <v>708.67</v>
      </c>
      <c r="AN7" s="11">
        <v>85</v>
      </c>
      <c r="AO7" s="11">
        <v>196</v>
      </c>
      <c r="AP7" s="13">
        <v>9848.46</v>
      </c>
      <c r="AQ7" s="11">
        <v>85</v>
      </c>
      <c r="AR7" s="12">
        <v>-0.9184</v>
      </c>
      <c r="AS7" s="12">
        <v>-0.928</v>
      </c>
      <c r="AT7" s="11">
        <v>7</v>
      </c>
      <c r="AU7" s="13">
        <v>616.29</v>
      </c>
      <c r="AV7" s="11">
        <v>123</v>
      </c>
      <c r="AW7" s="11">
        <v>135</v>
      </c>
      <c r="AX7" s="13">
        <v>10670.28</v>
      </c>
      <c r="AY7" s="11">
        <v>123</v>
      </c>
      <c r="AZ7" s="12">
        <v>-0.9481</v>
      </c>
      <c r="BA7" s="12">
        <v>-0.9422</v>
      </c>
      <c r="BB7" s="11">
        <v>9</v>
      </c>
      <c r="BC7" s="13">
        <v>395.17</v>
      </c>
      <c r="BD7" s="11">
        <v>118</v>
      </c>
      <c r="BE7" s="11">
        <v>91</v>
      </c>
      <c r="BF7" s="13">
        <v>4420.47</v>
      </c>
      <c r="BG7" s="11">
        <v>118</v>
      </c>
      <c r="BH7" s="12">
        <v>-0.9011</v>
      </c>
      <c r="BI7" s="12">
        <v>-0.9106</v>
      </c>
    </row>
    <row r="8">
      <c r="A8" s="10" t="s">
        <v>39</v>
      </c>
      <c r="B8" s="11">
        <v>140169</v>
      </c>
      <c r="C8" s="11">
        <f>=ROUNDDOWN(25.505677269088,0)</f>
      </c>
      <c r="D8" s="11">
        <v>133334</v>
      </c>
      <c r="E8" s="12">
        <v>0.9577</v>
      </c>
      <c r="F8" s="11"/>
      <c r="G8" s="11">
        <f>=ROUNDDOWN({0},0)</f>
      </c>
      <c r="H8" s="11"/>
      <c r="I8" s="12"/>
      <c r="J8" s="11">
        <v>26</v>
      </c>
      <c r="K8" s="13">
        <v>1049.67</v>
      </c>
      <c r="L8" s="11">
        <v>254</v>
      </c>
      <c r="M8" s="14">
        <v>4.13</v>
      </c>
      <c r="N8" s="11">
        <v>164</v>
      </c>
      <c r="O8" s="13">
        <v>7336.94</v>
      </c>
      <c r="P8" s="11">
        <v>254</v>
      </c>
      <c r="Q8" s="14">
        <v>28.89</v>
      </c>
      <c r="R8" s="12">
        <v>-0.8415</v>
      </c>
      <c r="S8" s="12">
        <v>-0.8569</v>
      </c>
      <c r="T8" s="12"/>
      <c r="U8" s="12">
        <v>-0.857</v>
      </c>
      <c r="V8" s="11"/>
      <c r="W8" s="13"/>
      <c r="X8" s="11"/>
      <c r="Y8" s="11"/>
      <c r="Z8" s="13"/>
      <c r="AA8" s="11"/>
      <c r="AB8" s="12"/>
      <c r="AC8" s="12"/>
      <c r="AD8" s="11">
        <v>24</v>
      </c>
      <c r="AE8" s="13">
        <v>957.33</v>
      </c>
      <c r="AF8" s="11">
        <v>68</v>
      </c>
      <c r="AG8" s="11">
        <v>153</v>
      </c>
      <c r="AH8" s="13">
        <v>6864.26</v>
      </c>
      <c r="AI8" s="11">
        <v>68</v>
      </c>
      <c r="AJ8" s="12">
        <v>-0.8431</v>
      </c>
      <c r="AK8" s="12">
        <v>-0.8605</v>
      </c>
      <c r="AL8" s="11">
        <v>2</v>
      </c>
      <c r="AM8" s="13">
        <v>92.34</v>
      </c>
      <c r="AN8" s="11">
        <v>2</v>
      </c>
      <c r="AO8" s="11">
        <v>11</v>
      </c>
      <c r="AP8" s="13">
        <v>472.68</v>
      </c>
      <c r="AQ8" s="11">
        <v>2</v>
      </c>
      <c r="AR8" s="12">
        <v>-0.8182</v>
      </c>
      <c r="AS8" s="12">
        <v>-0.8046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236997</v>
      </c>
      <c r="C9" s="11">
        <f>=ROUNDDOWN(27.4422778536856,0)</f>
      </c>
      <c r="D9" s="11">
        <v>274922</v>
      </c>
      <c r="E9" s="12">
        <v>0.9872</v>
      </c>
      <c r="F9" s="11"/>
      <c r="G9" s="11">
        <f>=ROUNDDOWN({0},0)</f>
      </c>
      <c r="H9" s="11"/>
      <c r="I9" s="12"/>
      <c r="J9" s="11">
        <v>47</v>
      </c>
      <c r="K9" s="13">
        <v>1013.24</v>
      </c>
      <c r="L9" s="11">
        <v>329</v>
      </c>
      <c r="M9" s="14">
        <v>3.08</v>
      </c>
      <c r="N9" s="11">
        <v>301</v>
      </c>
      <c r="O9" s="13">
        <v>6488.05</v>
      </c>
      <c r="P9" s="11">
        <v>329</v>
      </c>
      <c r="Q9" s="14">
        <v>19.72</v>
      </c>
      <c r="R9" s="12">
        <v>-0.8439</v>
      </c>
      <c r="S9" s="12">
        <v>-0.8438</v>
      </c>
      <c r="T9" s="12"/>
      <c r="U9" s="12">
        <v>-0.8438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47</v>
      </c>
      <c r="AE9" s="13">
        <v>1013.24</v>
      </c>
      <c r="AF9" s="11">
        <v>88</v>
      </c>
      <c r="AG9" s="11">
        <v>301</v>
      </c>
      <c r="AH9" s="13">
        <v>6488.05</v>
      </c>
      <c r="AI9" s="11">
        <v>88</v>
      </c>
      <c r="AJ9" s="12">
        <v>-0.8439</v>
      </c>
      <c r="AK9" s="12">
        <v>-0.8438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508881</v>
      </c>
      <c r="C10" s="11">
        <f>=ROUNDDOWN(36.4640254519659,0)</f>
      </c>
      <c r="D10" s="11">
        <v>388514</v>
      </c>
      <c r="E10" s="12">
        <v>0.9154</v>
      </c>
      <c r="F10" s="11"/>
      <c r="G10" s="11">
        <f>=ROUNDDOWN({0},0)</f>
      </c>
      <c r="H10" s="11"/>
      <c r="I10" s="12"/>
      <c r="J10" s="11">
        <v>111</v>
      </c>
      <c r="K10" s="13">
        <v>4760.42</v>
      </c>
      <c r="L10" s="11">
        <v>1141</v>
      </c>
      <c r="M10" s="14">
        <v>4.17</v>
      </c>
      <c r="N10" s="11">
        <v>938</v>
      </c>
      <c r="O10" s="13">
        <v>34467.58</v>
      </c>
      <c r="P10" s="11">
        <v>1141</v>
      </c>
      <c r="Q10" s="14">
        <v>30.21</v>
      </c>
      <c r="R10" s="12">
        <v>-0.8817</v>
      </c>
      <c r="S10" s="12">
        <v>-0.8619</v>
      </c>
      <c r="T10" s="12"/>
      <c r="U10" s="12">
        <v>-0.862</v>
      </c>
      <c r="V10" s="11">
        <v>33</v>
      </c>
      <c r="W10" s="13">
        <v>1255.65</v>
      </c>
      <c r="X10" s="11">
        <v>418</v>
      </c>
      <c r="Y10" s="11">
        <v>317</v>
      </c>
      <c r="Z10" s="13">
        <v>10211.19</v>
      </c>
      <c r="AA10" s="11">
        <v>418</v>
      </c>
      <c r="AB10" s="12">
        <v>-0.8959</v>
      </c>
      <c r="AC10" s="12">
        <v>-0.877</v>
      </c>
      <c r="AD10" s="11">
        <v>77</v>
      </c>
      <c r="AE10" s="13">
        <v>3482.9</v>
      </c>
      <c r="AF10" s="11">
        <v>110</v>
      </c>
      <c r="AG10" s="11">
        <v>576</v>
      </c>
      <c r="AH10" s="13">
        <v>23213.04</v>
      </c>
      <c r="AI10" s="11">
        <v>110</v>
      </c>
      <c r="AJ10" s="12">
        <v>-0.8663</v>
      </c>
      <c r="AK10" s="12">
        <v>-0.85</v>
      </c>
      <c r="AL10" s="11">
        <v>1</v>
      </c>
      <c r="AM10" s="13">
        <v>21.87</v>
      </c>
      <c r="AN10" s="11">
        <v>6</v>
      </c>
      <c r="AO10" s="11">
        <v>33</v>
      </c>
      <c r="AP10" s="13">
        <v>697.67</v>
      </c>
      <c r="AQ10" s="11">
        <v>6</v>
      </c>
      <c r="AR10" s="12">
        <v>-0.9697</v>
      </c>
      <c r="AS10" s="12">
        <v>-0.9687</v>
      </c>
      <c r="AT10" s="11"/>
      <c r="AU10" s="13"/>
      <c r="AV10" s="11"/>
      <c r="AW10" s="11"/>
      <c r="AX10" s="13"/>
      <c r="AY10" s="11"/>
      <c r="AZ10" s="12"/>
      <c r="BA10" s="12"/>
      <c r="BB10" s="11"/>
      <c r="BC10" s="13"/>
      <c r="BD10" s="11">
        <v>16</v>
      </c>
      <c r="BE10" s="11">
        <v>12</v>
      </c>
      <c r="BF10" s="13">
        <v>345.68</v>
      </c>
      <c r="BG10" s="11">
        <v>16</v>
      </c>
      <c r="BH10" s="12"/>
      <c r="BI10" s="12"/>
    </row>
    <row r="11">
      <c r="A11" s="10" t="s">
        <v>42</v>
      </c>
      <c r="B11" s="11">
        <v>1080</v>
      </c>
      <c r="C11" s="11">
        <f>=ROUNDDOWN(18.3361629881155,0)</f>
      </c>
      <c r="D11" s="11"/>
      <c r="E11" s="12">
        <v>0.8095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>
        <v>21</v>
      </c>
      <c r="BE11" s="11"/>
      <c r="BF11" s="13"/>
      <c r="BG11" s="11">
        <v>21</v>
      </c>
      <c r="BH11" s="12"/>
      <c r="BI11" s="12"/>
    </row>
    <row r="12">
      <c r="A12" s="10" t="s">
        <v>43</v>
      </c>
      <c r="B12" s="11">
        <v>92448</v>
      </c>
      <c r="C12" s="11">
        <f>=ROUNDDOWN(22.437745740498,0)</f>
      </c>
      <c r="D12" s="11">
        <v>56491</v>
      </c>
      <c r="E12" s="12">
        <v>0.9053</v>
      </c>
      <c r="F12" s="11"/>
      <c r="G12" s="11">
        <f>=ROUNDDOWN({0},0)</f>
      </c>
      <c r="H12" s="11">
        <v>7833</v>
      </c>
      <c r="I12" s="12">
        <v>0.81</v>
      </c>
      <c r="J12" s="11">
        <v>199</v>
      </c>
      <c r="K12" s="13">
        <v>37215.85</v>
      </c>
      <c r="L12" s="11">
        <v>490</v>
      </c>
      <c r="M12" s="14">
        <v>75.95</v>
      </c>
      <c r="N12" s="11">
        <v>3046</v>
      </c>
      <c r="O12" s="13">
        <v>544679.7</v>
      </c>
      <c r="P12" s="11">
        <v>490</v>
      </c>
      <c r="Q12" s="14">
        <v>1111.59</v>
      </c>
      <c r="R12" s="12">
        <v>-0.9347</v>
      </c>
      <c r="S12" s="12">
        <v>-0.9317</v>
      </c>
      <c r="T12" s="12"/>
      <c r="U12" s="12">
        <v>-0.9317</v>
      </c>
      <c r="V12" s="11">
        <v>145</v>
      </c>
      <c r="W12" s="13">
        <v>28313.26</v>
      </c>
      <c r="X12" s="11">
        <v>178</v>
      </c>
      <c r="Y12" s="11">
        <v>2170</v>
      </c>
      <c r="Z12" s="13">
        <v>420786.66</v>
      </c>
      <c r="AA12" s="11">
        <v>178</v>
      </c>
      <c r="AB12" s="12">
        <v>-0.9332</v>
      </c>
      <c r="AC12" s="12">
        <v>-0.9327</v>
      </c>
      <c r="AD12" s="11">
        <v>19</v>
      </c>
      <c r="AE12" s="13">
        <v>2367.55</v>
      </c>
      <c r="AF12" s="11">
        <v>157</v>
      </c>
      <c r="AG12" s="11">
        <v>160</v>
      </c>
      <c r="AH12" s="13">
        <v>19629.03</v>
      </c>
      <c r="AI12" s="11">
        <v>157</v>
      </c>
      <c r="AJ12" s="12">
        <v>-0.8812</v>
      </c>
      <c r="AK12" s="12">
        <v>-0.8794</v>
      </c>
      <c r="AL12" s="11">
        <v>16</v>
      </c>
      <c r="AM12" s="13">
        <v>2632.99</v>
      </c>
      <c r="AN12" s="11">
        <v>253</v>
      </c>
      <c r="AO12" s="11">
        <v>351</v>
      </c>
      <c r="AP12" s="13">
        <v>52051.11</v>
      </c>
      <c r="AQ12" s="11">
        <v>253</v>
      </c>
      <c r="AR12" s="12">
        <v>-0.9544</v>
      </c>
      <c r="AS12" s="12">
        <v>-0.9494</v>
      </c>
      <c r="AT12" s="11">
        <v>9</v>
      </c>
      <c r="AU12" s="13">
        <v>2611.14</v>
      </c>
      <c r="AV12" s="11">
        <v>348</v>
      </c>
      <c r="AW12" s="11">
        <v>119</v>
      </c>
      <c r="AX12" s="13">
        <v>21296.87</v>
      </c>
      <c r="AY12" s="11">
        <v>348</v>
      </c>
      <c r="AZ12" s="12">
        <v>-0.9244</v>
      </c>
      <c r="BA12" s="12">
        <v>-0.8774</v>
      </c>
      <c r="BB12" s="11">
        <v>10</v>
      </c>
      <c r="BC12" s="13">
        <v>1290.91</v>
      </c>
      <c r="BD12" s="11">
        <v>269</v>
      </c>
      <c r="BE12" s="11">
        <v>246</v>
      </c>
      <c r="BF12" s="13">
        <v>30916.03</v>
      </c>
      <c r="BG12" s="11">
        <v>269</v>
      </c>
      <c r="BH12" s="12">
        <v>-0.9593</v>
      </c>
      <c r="BI12" s="12">
        <v>-0.9582</v>
      </c>
    </row>
    <row r="13">
      <c r="A13" s="10" t="s">
        <v>44</v>
      </c>
      <c r="B13" s="11">
        <v>10790</v>
      </c>
      <c r="C13" s="11">
        <f>=ROUNDDOWN(22.4417637271215,0)</f>
      </c>
      <c r="D13" s="11">
        <v>16180</v>
      </c>
      <c r="E13" s="12">
        <v>0.8971</v>
      </c>
      <c r="F13" s="11"/>
      <c r="G13" s="11">
        <f>=ROUNDDOWN({0},0)</f>
      </c>
      <c r="H13" s="11"/>
      <c r="I13" s="12"/>
      <c r="J13" s="11">
        <v>3</v>
      </c>
      <c r="K13" s="13">
        <v>335.64</v>
      </c>
      <c r="L13" s="11">
        <v>101</v>
      </c>
      <c r="M13" s="14">
        <v>3.32</v>
      </c>
      <c r="N13" s="11">
        <v>14</v>
      </c>
      <c r="O13" s="13">
        <v>1509.11</v>
      </c>
      <c r="P13" s="11">
        <v>101</v>
      </c>
      <c r="Q13" s="14">
        <v>14.94</v>
      </c>
      <c r="R13" s="12">
        <v>-0.7857</v>
      </c>
      <c r="S13" s="12">
        <v>-0.7776</v>
      </c>
      <c r="T13" s="12"/>
      <c r="U13" s="12">
        <v>-0.7778</v>
      </c>
      <c r="V13" s="11"/>
      <c r="W13" s="13"/>
      <c r="X13" s="11">
        <v>5</v>
      </c>
      <c r="Y13" s="11"/>
      <c r="Z13" s="13"/>
      <c r="AA13" s="11">
        <v>5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2</v>
      </c>
      <c r="AM13" s="13">
        <v>312.02</v>
      </c>
      <c r="AN13" s="11">
        <v>26</v>
      </c>
      <c r="AO13" s="11">
        <v>5</v>
      </c>
      <c r="AP13" s="13">
        <v>678.71</v>
      </c>
      <c r="AQ13" s="11">
        <v>26</v>
      </c>
      <c r="AR13" s="12">
        <v>-0.6</v>
      </c>
      <c r="AS13" s="12">
        <v>-0.5403</v>
      </c>
      <c r="AT13" s="11"/>
      <c r="AU13" s="13"/>
      <c r="AV13" s="11"/>
      <c r="AW13" s="11"/>
      <c r="AX13" s="13"/>
      <c r="AY13" s="11"/>
      <c r="AZ13" s="12"/>
      <c r="BA13" s="12"/>
      <c r="BB13" s="11">
        <v>1</v>
      </c>
      <c r="BC13" s="13">
        <v>23.62</v>
      </c>
      <c r="BD13" s="11">
        <v>44</v>
      </c>
      <c r="BE13" s="11">
        <v>9</v>
      </c>
      <c r="BF13" s="13">
        <v>830.4</v>
      </c>
      <c r="BG13" s="11">
        <v>44</v>
      </c>
      <c r="BH13" s="12">
        <v>-0.8889</v>
      </c>
      <c r="BI13" s="12">
        <v>-0.9716</v>
      </c>
    </row>
    <row r="14">
      <c r="A14" s="10" t="s">
        <v>45</v>
      </c>
      <c r="B14" s="11">
        <v>9554</v>
      </c>
      <c r="C14" s="11">
        <f>=ROUNDDOWN(17.8546066155859,0)</f>
      </c>
      <c r="D14" s="11">
        <v>10530</v>
      </c>
      <c r="E14" s="12">
        <v>0.8265</v>
      </c>
      <c r="F14" s="11"/>
      <c r="G14" s="11">
        <f>=ROUNDDOWN({0},0)</f>
      </c>
      <c r="H14" s="11"/>
      <c r="I14" s="12"/>
      <c r="J14" s="11">
        <v>29</v>
      </c>
      <c r="K14" s="13">
        <v>1912.83</v>
      </c>
      <c r="L14" s="11">
        <v>101</v>
      </c>
      <c r="M14" s="14">
        <v>18.94</v>
      </c>
      <c r="N14" s="11">
        <v>327</v>
      </c>
      <c r="O14" s="13">
        <v>23691.97</v>
      </c>
      <c r="P14" s="11">
        <v>101</v>
      </c>
      <c r="Q14" s="14">
        <v>234.57</v>
      </c>
      <c r="R14" s="12">
        <v>-0.9113</v>
      </c>
      <c r="S14" s="12">
        <v>-0.9193</v>
      </c>
      <c r="T14" s="12"/>
      <c r="U14" s="12">
        <v>-0.9193</v>
      </c>
      <c r="V14" s="11"/>
      <c r="W14" s="13"/>
      <c r="X14" s="11">
        <v>66</v>
      </c>
      <c r="Y14" s="11"/>
      <c r="Z14" s="13"/>
      <c r="AA14" s="11">
        <v>66</v>
      </c>
      <c r="AB14" s="12"/>
      <c r="AC14" s="12"/>
      <c r="AD14" s="11">
        <v>7</v>
      </c>
      <c r="AE14" s="13">
        <v>357.99</v>
      </c>
      <c r="AF14" s="11">
        <v>41</v>
      </c>
      <c r="AG14" s="11">
        <v>77</v>
      </c>
      <c r="AH14" s="13">
        <v>3949.68</v>
      </c>
      <c r="AI14" s="11">
        <v>41</v>
      </c>
      <c r="AJ14" s="12">
        <v>-0.9091</v>
      </c>
      <c r="AK14" s="12">
        <v>-0.9094</v>
      </c>
      <c r="AL14" s="11">
        <v>14</v>
      </c>
      <c r="AM14" s="13">
        <v>945.18</v>
      </c>
      <c r="AN14" s="11">
        <v>68</v>
      </c>
      <c r="AO14" s="11">
        <v>90</v>
      </c>
      <c r="AP14" s="13">
        <v>6098.29</v>
      </c>
      <c r="AQ14" s="11">
        <v>68</v>
      </c>
      <c r="AR14" s="12">
        <v>-0.8444</v>
      </c>
      <c r="AS14" s="12">
        <v>-0.845</v>
      </c>
      <c r="AT14" s="11">
        <v>3</v>
      </c>
      <c r="AU14" s="13">
        <v>316.8</v>
      </c>
      <c r="AV14" s="11">
        <v>13</v>
      </c>
      <c r="AW14" s="11">
        <v>61</v>
      </c>
      <c r="AX14" s="13">
        <v>8104.12</v>
      </c>
      <c r="AY14" s="11">
        <v>13</v>
      </c>
      <c r="AZ14" s="12">
        <v>-0.9508</v>
      </c>
      <c r="BA14" s="12">
        <v>-0.9609</v>
      </c>
      <c r="BB14" s="11">
        <v>5</v>
      </c>
      <c r="BC14" s="13">
        <v>292.86</v>
      </c>
      <c r="BD14" s="11">
        <v>72</v>
      </c>
      <c r="BE14" s="11">
        <v>99</v>
      </c>
      <c r="BF14" s="13">
        <v>5539.88</v>
      </c>
      <c r="BG14" s="11">
        <v>72</v>
      </c>
      <c r="BH14" s="12">
        <v>-0.9495</v>
      </c>
      <c r="BI14" s="12">
        <v>-0.9471</v>
      </c>
    </row>
    <row r="15">
      <c r="A15" s="10" t="s">
        <v>46</v>
      </c>
      <c r="B15" s="11">
        <v>5862</v>
      </c>
      <c r="C15" s="11">
        <f>=ROUNDDOWN(150.307692307692,0)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31710</v>
      </c>
      <c r="C16" s="11">
        <f>=ROUNDDOWN(71.1624775583483,0)</f>
      </c>
      <c r="D16" s="11">
        <v>1230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81</v>
      </c>
      <c r="M16" s="14"/>
      <c r="N16" s="11"/>
      <c r="O16" s="13"/>
      <c r="P16" s="11">
        <v>81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4948</v>
      </c>
      <c r="C17" s="11">
        <f>=ROUNDDOWN(361.167883211679,0)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413323</v>
      </c>
      <c r="C18" s="11">
        <f>=ROUNDDOWN(25.1970908824892,0)</f>
      </c>
      <c r="D18" s="11">
        <v>399913</v>
      </c>
      <c r="E18" s="12">
        <v>0.8973</v>
      </c>
      <c r="F18" s="11"/>
      <c r="G18" s="11">
        <f>=ROUNDDOWN({0},0)</f>
      </c>
      <c r="H18" s="11"/>
      <c r="I18" s="12"/>
      <c r="J18" s="11">
        <v>71</v>
      </c>
      <c r="K18" s="13">
        <v>2654.62</v>
      </c>
      <c r="L18" s="11">
        <v>1024</v>
      </c>
      <c r="M18" s="14">
        <v>2.59</v>
      </c>
      <c r="N18" s="11">
        <v>493</v>
      </c>
      <c r="O18" s="13">
        <v>18056.59</v>
      </c>
      <c r="P18" s="11">
        <v>1024</v>
      </c>
      <c r="Q18" s="14">
        <v>17.63</v>
      </c>
      <c r="R18" s="12">
        <v>-0.856</v>
      </c>
      <c r="S18" s="12">
        <v>-0.853</v>
      </c>
      <c r="T18" s="12"/>
      <c r="U18" s="12">
        <v>-0.8531</v>
      </c>
      <c r="V18" s="11"/>
      <c r="W18" s="13"/>
      <c r="X18" s="11"/>
      <c r="Y18" s="11"/>
      <c r="Z18" s="13"/>
      <c r="AA18" s="11"/>
      <c r="AB18" s="12"/>
      <c r="AC18" s="12"/>
      <c r="AD18" s="11">
        <v>71</v>
      </c>
      <c r="AE18" s="13">
        <v>2654.62</v>
      </c>
      <c r="AF18" s="11">
        <v>99</v>
      </c>
      <c r="AG18" s="11">
        <v>493</v>
      </c>
      <c r="AH18" s="13">
        <v>18056.59</v>
      </c>
      <c r="AI18" s="11">
        <v>99</v>
      </c>
      <c r="AJ18" s="12">
        <v>-0.856</v>
      </c>
      <c r="AK18" s="12">
        <v>-0.853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151849</v>
      </c>
      <c r="C19" s="11">
        <f>=ROUNDDOWN(49.609265248783,0)</f>
      </c>
      <c r="D19" s="11">
        <v>37721</v>
      </c>
      <c r="E19" s="12">
        <v>1</v>
      </c>
      <c r="F19" s="11"/>
      <c r="G19" s="11">
        <f>=ROUNDDOWN({0},0)</f>
      </c>
      <c r="H19" s="11"/>
      <c r="I19" s="12"/>
      <c r="J19" s="11">
        <v>186</v>
      </c>
      <c r="K19" s="13">
        <v>6461.73</v>
      </c>
      <c r="L19" s="11">
        <v>143</v>
      </c>
      <c r="M19" s="14">
        <v>45.19</v>
      </c>
      <c r="N19" s="11">
        <v>1433</v>
      </c>
      <c r="O19" s="13">
        <v>48932.47</v>
      </c>
      <c r="P19" s="11">
        <v>143</v>
      </c>
      <c r="Q19" s="14">
        <v>342.19</v>
      </c>
      <c r="R19" s="12">
        <v>-0.8702</v>
      </c>
      <c r="S19" s="12">
        <v>-0.8679</v>
      </c>
      <c r="T19" s="12"/>
      <c r="U19" s="12">
        <v>-0.8679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186</v>
      </c>
      <c r="AE19" s="13">
        <v>6461.73</v>
      </c>
      <c r="AF19" s="11">
        <v>90</v>
      </c>
      <c r="AG19" s="11">
        <v>1433</v>
      </c>
      <c r="AH19" s="13">
        <v>48932.47</v>
      </c>
      <c r="AI19" s="11">
        <v>90</v>
      </c>
      <c r="AJ19" s="12">
        <v>-0.8702</v>
      </c>
      <c r="AK19" s="12">
        <v>-0.8679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318175</v>
      </c>
      <c r="C20" s="11">
        <f>=ROUNDDOWN(36.705582409469,0)</f>
      </c>
      <c r="D20" s="11">
        <v>99826</v>
      </c>
      <c r="E20" s="12">
        <v>0.9955</v>
      </c>
      <c r="F20" s="11"/>
      <c r="G20" s="11">
        <f>=ROUNDDOWN({0},0)</f>
      </c>
      <c r="H20" s="11"/>
      <c r="I20" s="12"/>
      <c r="J20" s="11">
        <v>100</v>
      </c>
      <c r="K20" s="13">
        <v>2444.71</v>
      </c>
      <c r="L20" s="11">
        <v>528</v>
      </c>
      <c r="M20" s="14">
        <v>4.63</v>
      </c>
      <c r="N20" s="11">
        <v>1208</v>
      </c>
      <c r="O20" s="13">
        <v>28547.72</v>
      </c>
      <c r="P20" s="11">
        <v>528</v>
      </c>
      <c r="Q20" s="14">
        <v>54.07</v>
      </c>
      <c r="R20" s="12">
        <v>-0.9172</v>
      </c>
      <c r="S20" s="12">
        <v>-0.9144</v>
      </c>
      <c r="T20" s="12"/>
      <c r="U20" s="12">
        <v>-0.9144</v>
      </c>
      <c r="V20" s="11">
        <v>94</v>
      </c>
      <c r="W20" s="13">
        <v>2303.77</v>
      </c>
      <c r="X20" s="11">
        <v>217</v>
      </c>
      <c r="Y20" s="11">
        <v>1143</v>
      </c>
      <c r="Z20" s="13">
        <v>27199.39</v>
      </c>
      <c r="AA20" s="11">
        <v>217</v>
      </c>
      <c r="AB20" s="12">
        <v>-0.9178</v>
      </c>
      <c r="AC20" s="12">
        <v>-0.9153</v>
      </c>
      <c r="AD20" s="11"/>
      <c r="AE20" s="13"/>
      <c r="AF20" s="11"/>
      <c r="AG20" s="11"/>
      <c r="AH20" s="13"/>
      <c r="AI20" s="11"/>
      <c r="AJ20" s="12"/>
      <c r="AK20" s="12"/>
      <c r="AL20" s="11">
        <v>6</v>
      </c>
      <c r="AM20" s="13">
        <v>140.94</v>
      </c>
      <c r="AN20" s="11">
        <v>108</v>
      </c>
      <c r="AO20" s="11">
        <v>65</v>
      </c>
      <c r="AP20" s="13">
        <v>1348.33</v>
      </c>
      <c r="AQ20" s="11">
        <v>108</v>
      </c>
      <c r="AR20" s="12">
        <v>-0.9077</v>
      </c>
      <c r="AS20" s="12">
        <v>-0.8955</v>
      </c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159935</v>
      </c>
      <c r="C21" s="11">
        <f>=ROUNDDOWN(35.0243079887877,0)</f>
      </c>
      <c r="D21" s="11">
        <v>62410</v>
      </c>
      <c r="E21" s="12">
        <v>0.9701</v>
      </c>
      <c r="F21" s="11"/>
      <c r="G21" s="11">
        <f>=ROUNDDOWN({0},0)</f>
      </c>
      <c r="H21" s="11"/>
      <c r="I21" s="12"/>
      <c r="J21" s="11">
        <v>32</v>
      </c>
      <c r="K21" s="13">
        <v>1439.65</v>
      </c>
      <c r="L21" s="11">
        <v>469</v>
      </c>
      <c r="M21" s="14">
        <v>3.07</v>
      </c>
      <c r="N21" s="11">
        <v>303</v>
      </c>
      <c r="O21" s="13">
        <v>12931.23</v>
      </c>
      <c r="P21" s="11">
        <v>469</v>
      </c>
      <c r="Q21" s="14">
        <v>27.57</v>
      </c>
      <c r="R21" s="12">
        <v>-0.8944</v>
      </c>
      <c r="S21" s="12">
        <v>-0.8887</v>
      </c>
      <c r="T21" s="12"/>
      <c r="U21" s="12">
        <v>-0.8886</v>
      </c>
      <c r="V21" s="11">
        <v>19</v>
      </c>
      <c r="W21" s="13">
        <v>788.94</v>
      </c>
      <c r="X21" s="11">
        <v>126</v>
      </c>
      <c r="Y21" s="11">
        <v>171</v>
      </c>
      <c r="Z21" s="13">
        <v>6975.12</v>
      </c>
      <c r="AA21" s="11">
        <v>126</v>
      </c>
      <c r="AB21" s="12">
        <v>-0.8889</v>
      </c>
      <c r="AC21" s="12">
        <v>-0.8869</v>
      </c>
      <c r="AD21" s="11"/>
      <c r="AE21" s="13"/>
      <c r="AF21" s="11">
        <v>5</v>
      </c>
      <c r="AG21" s="11">
        <v>1</v>
      </c>
      <c r="AH21" s="13">
        <v>75.93</v>
      </c>
      <c r="AI21" s="11">
        <v>5</v>
      </c>
      <c r="AJ21" s="12"/>
      <c r="AK21" s="12"/>
      <c r="AL21" s="11">
        <v>3</v>
      </c>
      <c r="AM21" s="13">
        <v>165.24</v>
      </c>
      <c r="AN21" s="11">
        <v>125</v>
      </c>
      <c r="AO21" s="11">
        <v>56</v>
      </c>
      <c r="AP21" s="13">
        <v>2507.65</v>
      </c>
      <c r="AQ21" s="11">
        <v>125</v>
      </c>
      <c r="AR21" s="12">
        <v>-0.9464</v>
      </c>
      <c r="AS21" s="12">
        <v>-0.9341</v>
      </c>
      <c r="AT21" s="11"/>
      <c r="AU21" s="13"/>
      <c r="AV21" s="11"/>
      <c r="AW21" s="11"/>
      <c r="AX21" s="13"/>
      <c r="AY21" s="11"/>
      <c r="AZ21" s="12"/>
      <c r="BA21" s="12"/>
      <c r="BB21" s="11">
        <v>10</v>
      </c>
      <c r="BC21" s="13">
        <v>485.47</v>
      </c>
      <c r="BD21" s="11">
        <v>134</v>
      </c>
      <c r="BE21" s="11">
        <v>75</v>
      </c>
      <c r="BF21" s="13">
        <v>3372.53</v>
      </c>
      <c r="BG21" s="11">
        <v>134</v>
      </c>
      <c r="BH21" s="12">
        <v>-0.8667</v>
      </c>
      <c r="BI21" s="12">
        <v>-0.8561</v>
      </c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984</v>
      </c>
      <c r="K22" s="17">
        <v>71641.59</v>
      </c>
      <c r="L22" s="15">
        <v>6636</v>
      </c>
      <c r="M22" s="18">
        <v>10.8</v>
      </c>
      <c r="N22" s="15">
        <v>10417</v>
      </c>
      <c r="O22" s="17">
        <v>863975.42</v>
      </c>
      <c r="P22" s="15">
        <v>6636</v>
      </c>
      <c r="Q22" s="18">
        <v>130.2</v>
      </c>
      <c r="R22" s="16">
        <v>-0.9055</v>
      </c>
      <c r="S22" s="16">
        <v>-0.9171</v>
      </c>
      <c r="T22" s="16"/>
      <c r="U22" s="16">
        <v>-0.9171</v>
      </c>
      <c r="V22" s="15">
        <v>387</v>
      </c>
      <c r="W22" s="17">
        <v>39271.35</v>
      </c>
      <c r="X22" s="15">
        <v>1588</v>
      </c>
      <c r="Y22" s="15">
        <v>5039</v>
      </c>
      <c r="Z22" s="17">
        <v>540845.98</v>
      </c>
      <c r="AA22" s="15">
        <v>1588</v>
      </c>
      <c r="AB22" s="16">
        <v>-0.9232</v>
      </c>
      <c r="AC22" s="16">
        <v>-0.9274</v>
      </c>
      <c r="AD22" s="15">
        <v>457</v>
      </c>
      <c r="AE22" s="17">
        <v>19017.68</v>
      </c>
      <c r="AF22" s="15">
        <v>905</v>
      </c>
      <c r="AG22" s="15">
        <v>3416</v>
      </c>
      <c r="AH22" s="17">
        <v>140368.39</v>
      </c>
      <c r="AI22" s="15">
        <v>905</v>
      </c>
      <c r="AJ22" s="16">
        <v>-0.8662</v>
      </c>
      <c r="AK22" s="16">
        <v>-0.8645</v>
      </c>
      <c r="AL22" s="15">
        <v>75</v>
      </c>
      <c r="AM22" s="17">
        <v>6268.91</v>
      </c>
      <c r="AN22" s="15">
        <v>933</v>
      </c>
      <c r="AO22" s="15">
        <v>923</v>
      </c>
      <c r="AP22" s="17">
        <v>84607.4</v>
      </c>
      <c r="AQ22" s="15">
        <v>933</v>
      </c>
      <c r="AR22" s="16">
        <v>-0.9187</v>
      </c>
      <c r="AS22" s="16">
        <v>-0.9259</v>
      </c>
      <c r="AT22" s="15">
        <v>20</v>
      </c>
      <c r="AU22" s="17">
        <v>3831.78</v>
      </c>
      <c r="AV22" s="15">
        <v>662</v>
      </c>
      <c r="AW22" s="15">
        <v>331</v>
      </c>
      <c r="AX22" s="17">
        <v>41795.73</v>
      </c>
      <c r="AY22" s="15">
        <v>662</v>
      </c>
      <c r="AZ22" s="16">
        <v>-0.9396</v>
      </c>
      <c r="BA22" s="16">
        <v>-0.9083</v>
      </c>
      <c r="BB22" s="15">
        <v>45</v>
      </c>
      <c r="BC22" s="17">
        <v>3251.87</v>
      </c>
      <c r="BD22" s="15">
        <v>1116</v>
      </c>
      <c r="BE22" s="15">
        <v>708</v>
      </c>
      <c r="BF22" s="17">
        <v>56357.92</v>
      </c>
      <c r="BG22" s="15">
        <v>1116</v>
      </c>
      <c r="BH22" s="16">
        <v>-0.9364</v>
      </c>
      <c r="BI22" s="16">
        <v>-0.9423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