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<sst xmlns="http://schemas.openxmlformats.org/spreadsheetml/2006/main" count="54" uniqueCount="54">
  <si>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</si>
  <si>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</si>
  <si>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</si>
  <si>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01/01/2025</t>
  </si>
  <si>
    <t>End Date:</t>
  </si>
  <si>
    <t>06/05/2025</t>
  </si>
  <si>
    <t>Report Run Date:</t>
  </si>
  <si>
    <t>06/06/2025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</si>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</sst>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709946</v>
      </c>
      <c r="C5" s="11">
        <f>=ROUNDDOWN(29.1096286394929,0)</f>
      </c>
      <c r="D5" s="11">
        <v>288016</v>
      </c>
      <c r="E5" s="12">
        <v>0.9645</v>
      </c>
      <c r="F5" s="11"/>
      <c r="G5" s="11">
        <f>=ROUNDDOWN({0},0)</f>
      </c>
      <c r="H5" s="11">
        <v>480</v>
      </c>
      <c r="I5" s="12">
        <v>0.0844</v>
      </c>
      <c r="J5" s="11">
        <v>4229</v>
      </c>
      <c r="K5" s="13">
        <v>264665.37</v>
      </c>
      <c r="L5" s="11">
        <v>1775</v>
      </c>
      <c r="M5" s="14">
        <v>149.11</v>
      </c>
      <c r="N5" s="11"/>
      <c r="O5" s="13"/>
      <c r="P5" s="11"/>
      <c r="Q5" s="14"/>
      <c r="R5" s="12"/>
      <c r="S5" s="12"/>
      <c r="T5" s="12"/>
      <c r="U5" s="12"/>
      <c r="V5" s="11">
        <v>3187</v>
      </c>
      <c r="W5" s="13">
        <v>186502.21</v>
      </c>
      <c r="X5" s="11">
        <v>486</v>
      </c>
      <c r="Y5" s="11"/>
      <c r="Z5" s="13"/>
      <c r="AA5" s="11"/>
      <c r="AB5" s="12"/>
      <c r="AC5" s="12"/>
      <c r="AD5" s="11">
        <v>303</v>
      </c>
      <c r="AE5" s="13">
        <v>19433.55</v>
      </c>
      <c r="AF5" s="11">
        <v>198</v>
      </c>
      <c r="AG5" s="11"/>
      <c r="AH5" s="13"/>
      <c r="AI5" s="11"/>
      <c r="AJ5" s="12"/>
      <c r="AK5" s="12"/>
      <c r="AL5" s="11">
        <v>248</v>
      </c>
      <c r="AM5" s="13">
        <v>23423.76</v>
      </c>
      <c r="AN5" s="11">
        <v>260</v>
      </c>
      <c r="AO5" s="11"/>
      <c r="AP5" s="13"/>
      <c r="AQ5" s="11"/>
      <c r="AR5" s="12"/>
      <c r="AS5" s="12"/>
      <c r="AT5" s="11">
        <v>406</v>
      </c>
      <c r="AU5" s="13">
        <v>27234.26</v>
      </c>
      <c r="AV5" s="11">
        <v>442</v>
      </c>
      <c r="AW5" s="11"/>
      <c r="AX5" s="13"/>
      <c r="AY5" s="11"/>
      <c r="AZ5" s="12"/>
      <c r="BA5" s="12"/>
      <c r="BB5" s="11">
        <v>85</v>
      </c>
      <c r="BC5" s="13">
        <v>8071.59</v>
      </c>
      <c r="BD5" s="11">
        <v>178</v>
      </c>
      <c r="BE5" s="11"/>
      <c r="BF5" s="13"/>
      <c r="BG5" s="11"/>
      <c r="BH5" s="12"/>
      <c r="BI5" s="12"/>
    </row>
    <row r="6">
      <c r="A6" s="10" t="s">
        <v>37</v>
      </c>
      <c r="B6" s="11">
        <v>224</v>
      </c>
      <c r="C6" s="11">
        <f>=ROUNDDOWN(32.463768115942,0)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22961</v>
      </c>
      <c r="C7" s="11">
        <f>=ROUNDDOWN(20.2513670841418,0)</f>
      </c>
      <c r="D7" s="11">
        <v>5816</v>
      </c>
      <c r="E7" s="12">
        <v>0.9357</v>
      </c>
      <c r="F7" s="11"/>
      <c r="G7" s="11">
        <f>=ROUNDDOWN({0},0)</f>
      </c>
      <c r="H7" s="11"/>
      <c r="I7" s="12"/>
      <c r="J7" s="11">
        <v>1334</v>
      </c>
      <c r="K7" s="13">
        <v>72625.44</v>
      </c>
      <c r="L7" s="11">
        <v>140</v>
      </c>
      <c r="M7" s="14">
        <v>518.75</v>
      </c>
      <c r="N7" s="11"/>
      <c r="O7" s="13"/>
      <c r="P7" s="11"/>
      <c r="Q7" s="14"/>
      <c r="R7" s="12"/>
      <c r="S7" s="12"/>
      <c r="T7" s="12"/>
      <c r="U7" s="12"/>
      <c r="V7" s="11">
        <v>241</v>
      </c>
      <c r="W7" s="13">
        <v>12460.78</v>
      </c>
      <c r="X7" s="11">
        <v>86</v>
      </c>
      <c r="Y7" s="11"/>
      <c r="Z7" s="13"/>
      <c r="AA7" s="11"/>
      <c r="AB7" s="12"/>
      <c r="AC7" s="12"/>
      <c r="AD7" s="11">
        <v>165</v>
      </c>
      <c r="AE7" s="13">
        <v>8033.77</v>
      </c>
      <c r="AF7" s="11">
        <v>49</v>
      </c>
      <c r="AG7" s="11"/>
      <c r="AH7" s="13"/>
      <c r="AI7" s="11"/>
      <c r="AJ7" s="12"/>
      <c r="AK7" s="12"/>
      <c r="AL7" s="11">
        <v>390</v>
      </c>
      <c r="AM7" s="13">
        <v>20383.21</v>
      </c>
      <c r="AN7" s="11">
        <v>85</v>
      </c>
      <c r="AO7" s="11"/>
      <c r="AP7" s="13"/>
      <c r="AQ7" s="11"/>
      <c r="AR7" s="12"/>
      <c r="AS7" s="12"/>
      <c r="AT7" s="11">
        <v>238</v>
      </c>
      <c r="AU7" s="13">
        <v>11213.61</v>
      </c>
      <c r="AV7" s="11">
        <v>118</v>
      </c>
      <c r="AW7" s="11"/>
      <c r="AX7" s="13"/>
      <c r="AY7" s="11"/>
      <c r="AZ7" s="12"/>
      <c r="BA7" s="12"/>
      <c r="BB7" s="11">
        <v>300</v>
      </c>
      <c r="BC7" s="13">
        <v>20534.07</v>
      </c>
      <c r="BD7" s="11">
        <v>123</v>
      </c>
      <c r="BE7" s="11"/>
      <c r="BF7" s="13"/>
      <c r="BG7" s="11"/>
      <c r="BH7" s="12"/>
      <c r="BI7" s="12"/>
    </row>
    <row r="8">
      <c r="A8" s="10" t="s">
        <v>39</v>
      </c>
      <c r="B8" s="11">
        <v>140169</v>
      </c>
      <c r="C8" s="11">
        <f>=ROUNDDOWN(25.505677269088,0)</f>
      </c>
      <c r="D8" s="11">
        <v>133334</v>
      </c>
      <c r="E8" s="12">
        <v>0.9745</v>
      </c>
      <c r="F8" s="11"/>
      <c r="G8" s="11">
        <f>=ROUNDDOWN({0},0)</f>
      </c>
      <c r="H8" s="11"/>
      <c r="I8" s="12"/>
      <c r="J8" s="11">
        <v>335</v>
      </c>
      <c r="K8" s="13">
        <v>14720.83</v>
      </c>
      <c r="L8" s="11">
        <v>254</v>
      </c>
      <c r="M8" s="14">
        <v>57.96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320</v>
      </c>
      <c r="AE8" s="13">
        <v>14101.71</v>
      </c>
      <c r="AF8" s="11">
        <v>68</v>
      </c>
      <c r="AG8" s="11"/>
      <c r="AH8" s="13"/>
      <c r="AI8" s="11"/>
      <c r="AJ8" s="12"/>
      <c r="AK8" s="12"/>
      <c r="AL8" s="11">
        <v>15</v>
      </c>
      <c r="AM8" s="13">
        <v>619.12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236997</v>
      </c>
      <c r="C9" s="11">
        <f>=ROUNDDOWN(27.4422778536856,0)</f>
      </c>
      <c r="D9" s="11">
        <v>274922</v>
      </c>
      <c r="E9" s="12">
        <v>0.9912</v>
      </c>
      <c r="F9" s="11"/>
      <c r="G9" s="11">
        <f>=ROUNDDOWN({0},0)</f>
      </c>
      <c r="H9" s="11"/>
      <c r="I9" s="12"/>
      <c r="J9" s="11">
        <v>524</v>
      </c>
      <c r="K9" s="13">
        <v>11373.83</v>
      </c>
      <c r="L9" s="11">
        <v>329</v>
      </c>
      <c r="M9" s="14">
        <v>34.57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524</v>
      </c>
      <c r="AE9" s="13">
        <v>11373.83</v>
      </c>
      <c r="AF9" s="11">
        <v>88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508881</v>
      </c>
      <c r="C10" s="11">
        <f>=ROUNDDOWN(36.3954369904163,0)</f>
      </c>
      <c r="D10" s="11">
        <v>389284</v>
      </c>
      <c r="E10" s="12">
        <v>0.9226</v>
      </c>
      <c r="F10" s="11"/>
      <c r="G10" s="11">
        <f>=ROUNDDOWN({0},0)</f>
      </c>
      <c r="H10" s="11"/>
      <c r="I10" s="12"/>
      <c r="J10" s="11">
        <v>2413</v>
      </c>
      <c r="K10" s="13">
        <v>87651.96</v>
      </c>
      <c r="L10" s="11">
        <v>1141</v>
      </c>
      <c r="M10" s="14">
        <v>76.82</v>
      </c>
      <c r="N10" s="11"/>
      <c r="O10" s="13"/>
      <c r="P10" s="11"/>
      <c r="Q10" s="14"/>
      <c r="R10" s="12"/>
      <c r="S10" s="12"/>
      <c r="T10" s="12"/>
      <c r="U10" s="12"/>
      <c r="V10" s="11">
        <v>1188</v>
      </c>
      <c r="W10" s="13">
        <v>40828.73</v>
      </c>
      <c r="X10" s="11">
        <v>418</v>
      </c>
      <c r="Y10" s="11"/>
      <c r="Z10" s="13"/>
      <c r="AA10" s="11"/>
      <c r="AB10" s="12"/>
      <c r="AC10" s="12"/>
      <c r="AD10" s="11">
        <v>1101</v>
      </c>
      <c r="AE10" s="13">
        <v>44177.13</v>
      </c>
      <c r="AF10" s="11">
        <v>110</v>
      </c>
      <c r="AG10" s="11"/>
      <c r="AH10" s="13"/>
      <c r="AI10" s="11"/>
      <c r="AJ10" s="12"/>
      <c r="AK10" s="12"/>
      <c r="AL10" s="11">
        <v>84</v>
      </c>
      <c r="AM10" s="13">
        <v>1689.11</v>
      </c>
      <c r="AN10" s="11">
        <v>6</v>
      </c>
      <c r="AO10" s="11"/>
      <c r="AP10" s="13"/>
      <c r="AQ10" s="11"/>
      <c r="AR10" s="12"/>
      <c r="AS10" s="12"/>
      <c r="AT10" s="11">
        <v>40</v>
      </c>
      <c r="AU10" s="13">
        <v>956.99</v>
      </c>
      <c r="AV10" s="11">
        <v>16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1080</v>
      </c>
      <c r="C11" s="11">
        <f>=ROUNDDOWN(18.3361629881155,0)</f>
      </c>
      <c r="D11" s="11"/>
      <c r="E11" s="12">
        <v>0.9493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92454</v>
      </c>
      <c r="C12" s="11">
        <f>=ROUNDDOWN(22.3551031264357,0)</f>
      </c>
      <c r="D12" s="11">
        <v>56491</v>
      </c>
      <c r="E12" s="12">
        <v>0.8939</v>
      </c>
      <c r="F12" s="11"/>
      <c r="G12" s="11">
        <f>=ROUNDDOWN({0},0)</f>
      </c>
      <c r="H12" s="11">
        <v>7833</v>
      </c>
      <c r="I12" s="12">
        <v>0.6865</v>
      </c>
      <c r="J12" s="11">
        <v>10283</v>
      </c>
      <c r="K12" s="13">
        <v>1827083.59</v>
      </c>
      <c r="L12" s="11">
        <v>490</v>
      </c>
      <c r="M12" s="14">
        <v>3728.74</v>
      </c>
      <c r="N12" s="11"/>
      <c r="O12" s="13"/>
      <c r="P12" s="11"/>
      <c r="Q12" s="14"/>
      <c r="R12" s="12"/>
      <c r="S12" s="12"/>
      <c r="T12" s="12"/>
      <c r="U12" s="12"/>
      <c r="V12" s="11">
        <v>7811</v>
      </c>
      <c r="W12" s="13">
        <v>1483625.03</v>
      </c>
      <c r="X12" s="11">
        <v>178</v>
      </c>
      <c r="Y12" s="11"/>
      <c r="Z12" s="13"/>
      <c r="AA12" s="11"/>
      <c r="AB12" s="12"/>
      <c r="AC12" s="12"/>
      <c r="AD12" s="11">
        <v>315</v>
      </c>
      <c r="AE12" s="13">
        <v>37027.62</v>
      </c>
      <c r="AF12" s="11">
        <v>157</v>
      </c>
      <c r="AG12" s="11"/>
      <c r="AH12" s="13"/>
      <c r="AI12" s="11"/>
      <c r="AJ12" s="12"/>
      <c r="AK12" s="12"/>
      <c r="AL12" s="11">
        <v>853</v>
      </c>
      <c r="AM12" s="13">
        <v>124019.12</v>
      </c>
      <c r="AN12" s="11">
        <v>253</v>
      </c>
      <c r="AO12" s="11"/>
      <c r="AP12" s="13"/>
      <c r="AQ12" s="11"/>
      <c r="AR12" s="12"/>
      <c r="AS12" s="12"/>
      <c r="AT12" s="11">
        <v>885</v>
      </c>
      <c r="AU12" s="13">
        <v>116525.62</v>
      </c>
      <c r="AV12" s="11">
        <v>269</v>
      </c>
      <c r="AW12" s="11"/>
      <c r="AX12" s="13"/>
      <c r="AY12" s="11"/>
      <c r="AZ12" s="12"/>
      <c r="BA12" s="12"/>
      <c r="BB12" s="11">
        <v>419</v>
      </c>
      <c r="BC12" s="13">
        <v>65886.2</v>
      </c>
      <c r="BD12" s="11">
        <v>348</v>
      </c>
      <c r="BE12" s="11"/>
      <c r="BF12" s="13"/>
      <c r="BG12" s="11"/>
      <c r="BH12" s="12"/>
      <c r="BI12" s="12"/>
    </row>
    <row r="13">
      <c r="A13" s="10" t="s">
        <v>44</v>
      </c>
      <c r="B13" s="11">
        <v>10790</v>
      </c>
      <c r="C13" s="11">
        <f>=ROUNDDOWN(22.256600660066,0)</f>
      </c>
      <c r="D13" s="11">
        <v>16180</v>
      </c>
      <c r="E13" s="12">
        <v>0.9426</v>
      </c>
      <c r="F13" s="11"/>
      <c r="G13" s="11">
        <f>=ROUNDDOWN({0},0)</f>
      </c>
      <c r="H13" s="11"/>
      <c r="I13" s="12"/>
      <c r="J13" s="11">
        <v>41</v>
      </c>
      <c r="K13" s="13">
        <v>4075.55</v>
      </c>
      <c r="L13" s="11">
        <v>101</v>
      </c>
      <c r="M13" s="14">
        <v>40.35</v>
      </c>
      <c r="N13" s="11"/>
      <c r="O13" s="13"/>
      <c r="P13" s="11"/>
      <c r="Q13" s="14"/>
      <c r="R13" s="12"/>
      <c r="S13" s="12"/>
      <c r="T13" s="12"/>
      <c r="U13" s="12"/>
      <c r="V13" s="11">
        <v>7</v>
      </c>
      <c r="W13" s="13">
        <v>755.6</v>
      </c>
      <c r="X13" s="11">
        <v>5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9</v>
      </c>
      <c r="AM13" s="13">
        <v>1264.13</v>
      </c>
      <c r="AN13" s="11">
        <v>26</v>
      </c>
      <c r="AO13" s="11"/>
      <c r="AP13" s="13"/>
      <c r="AQ13" s="11"/>
      <c r="AR13" s="12"/>
      <c r="AS13" s="12"/>
      <c r="AT13" s="11">
        <v>25</v>
      </c>
      <c r="AU13" s="13">
        <v>2055.82</v>
      </c>
      <c r="AV13" s="11">
        <v>44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9554</v>
      </c>
      <c r="C14" s="11">
        <f>=ROUNDDOWN(17.8546066155859,0)</f>
      </c>
      <c r="D14" s="11">
        <v>10530</v>
      </c>
      <c r="E14" s="12">
        <v>0.9067</v>
      </c>
      <c r="F14" s="11"/>
      <c r="G14" s="11">
        <f>=ROUNDDOWN({0},0)</f>
      </c>
      <c r="H14" s="11"/>
      <c r="I14" s="12"/>
      <c r="J14" s="11">
        <v>859</v>
      </c>
      <c r="K14" s="13">
        <v>62736.3</v>
      </c>
      <c r="L14" s="11">
        <v>101</v>
      </c>
      <c r="M14" s="14">
        <v>621.15</v>
      </c>
      <c r="N14" s="11"/>
      <c r="O14" s="13"/>
      <c r="P14" s="11"/>
      <c r="Q14" s="14"/>
      <c r="R14" s="12"/>
      <c r="S14" s="12"/>
      <c r="T14" s="12"/>
      <c r="U14" s="12"/>
      <c r="V14" s="11">
        <v>14</v>
      </c>
      <c r="W14" s="13">
        <v>1091</v>
      </c>
      <c r="X14" s="11">
        <v>66</v>
      </c>
      <c r="Y14" s="11"/>
      <c r="Z14" s="13"/>
      <c r="AA14" s="11"/>
      <c r="AB14" s="12"/>
      <c r="AC14" s="12"/>
      <c r="AD14" s="11">
        <v>140</v>
      </c>
      <c r="AE14" s="13">
        <v>7513.82</v>
      </c>
      <c r="AF14" s="11">
        <v>41</v>
      </c>
      <c r="AG14" s="11"/>
      <c r="AH14" s="13"/>
      <c r="AI14" s="11"/>
      <c r="AJ14" s="12"/>
      <c r="AK14" s="12"/>
      <c r="AL14" s="11">
        <v>226</v>
      </c>
      <c r="AM14" s="13">
        <v>15071.24</v>
      </c>
      <c r="AN14" s="11">
        <v>68</v>
      </c>
      <c r="AO14" s="11"/>
      <c r="AP14" s="13"/>
      <c r="AQ14" s="11"/>
      <c r="AR14" s="12"/>
      <c r="AS14" s="12"/>
      <c r="AT14" s="11">
        <v>283</v>
      </c>
      <c r="AU14" s="13">
        <v>16445.45</v>
      </c>
      <c r="AV14" s="11">
        <v>72</v>
      </c>
      <c r="AW14" s="11"/>
      <c r="AX14" s="13"/>
      <c r="AY14" s="11"/>
      <c r="AZ14" s="12"/>
      <c r="BA14" s="12"/>
      <c r="BB14" s="11">
        <v>196</v>
      </c>
      <c r="BC14" s="13">
        <v>22614.79</v>
      </c>
      <c r="BD14" s="11">
        <v>13</v>
      </c>
      <c r="BE14" s="11"/>
      <c r="BF14" s="13"/>
      <c r="BG14" s="11"/>
      <c r="BH14" s="12"/>
      <c r="BI14" s="12"/>
    </row>
    <row r="15">
      <c r="A15" s="10" t="s">
        <v>46</v>
      </c>
      <c r="B15" s="11">
        <v>5862</v>
      </c>
      <c r="C15" s="11">
        <f>=ROUNDDOWN(150.307692307692,0)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31710</v>
      </c>
      <c r="C16" s="11">
        <f>=ROUNDDOWN(71.1624775583483,0)</f>
      </c>
      <c r="D16" s="11">
        <v>1230</v>
      </c>
      <c r="E16" s="12">
        <v>0.754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4948</v>
      </c>
      <c r="C17" s="11">
        <f>=ROUNDDOWN(361.167883211679,0)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413323</v>
      </c>
      <c r="C18" s="11">
        <f>=ROUNDDOWN(25.1970908824892,0)</f>
      </c>
      <c r="D18" s="11">
        <v>399913</v>
      </c>
      <c r="E18" s="12">
        <v>0.8909</v>
      </c>
      <c r="F18" s="11"/>
      <c r="G18" s="11">
        <f>=ROUNDDOWN({0},0)</f>
      </c>
      <c r="H18" s="11"/>
      <c r="I18" s="12"/>
      <c r="J18" s="11">
        <v>881</v>
      </c>
      <c r="K18" s="13">
        <v>32453.75</v>
      </c>
      <c r="L18" s="11">
        <v>1024</v>
      </c>
      <c r="M18" s="14">
        <v>31.69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881</v>
      </c>
      <c r="AE18" s="13">
        <v>32453.75</v>
      </c>
      <c r="AF18" s="11">
        <v>99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151849</v>
      </c>
      <c r="C19" s="11">
        <f>=ROUNDDOWN(49.609265248783,0)</f>
      </c>
      <c r="D19" s="11">
        <v>37721</v>
      </c>
      <c r="E19" s="12">
        <v>0.9935</v>
      </c>
      <c r="F19" s="11"/>
      <c r="G19" s="11">
        <f>=ROUNDDOWN({0},0)</f>
      </c>
      <c r="H19" s="11"/>
      <c r="I19" s="12"/>
      <c r="J19" s="11">
        <v>2576</v>
      </c>
      <c r="K19" s="13">
        <v>87726.95</v>
      </c>
      <c r="L19" s="11">
        <v>143</v>
      </c>
      <c r="M19" s="14">
        <v>613.48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2576</v>
      </c>
      <c r="AE19" s="13">
        <v>87726.95</v>
      </c>
      <c r="AF19" s="11">
        <v>90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318175</v>
      </c>
      <c r="C20" s="11">
        <f>=ROUNDDOWN(36.705582409469,0)</f>
      </c>
      <c r="D20" s="11">
        <v>99826</v>
      </c>
      <c r="E20" s="12">
        <v>0.9939</v>
      </c>
      <c r="F20" s="11"/>
      <c r="G20" s="11">
        <f>=ROUNDDOWN({0},0)</f>
      </c>
      <c r="H20" s="11"/>
      <c r="I20" s="12"/>
      <c r="J20" s="11">
        <v>2954</v>
      </c>
      <c r="K20" s="13">
        <v>69566.76</v>
      </c>
      <c r="L20" s="11">
        <v>528</v>
      </c>
      <c r="M20" s="14">
        <v>131.76</v>
      </c>
      <c r="N20" s="11"/>
      <c r="O20" s="13"/>
      <c r="P20" s="11"/>
      <c r="Q20" s="14"/>
      <c r="R20" s="12"/>
      <c r="S20" s="12"/>
      <c r="T20" s="12"/>
      <c r="U20" s="12"/>
      <c r="V20" s="11">
        <v>2805</v>
      </c>
      <c r="W20" s="13">
        <v>66378.82</v>
      </c>
      <c r="X20" s="11">
        <v>217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149</v>
      </c>
      <c r="AM20" s="13">
        <v>3187.94</v>
      </c>
      <c r="AN20" s="11">
        <v>108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159936</v>
      </c>
      <c r="C21" s="11">
        <f>=ROUNDDOWN(34.9602168400804,0)</f>
      </c>
      <c r="D21" s="11">
        <v>62410</v>
      </c>
      <c r="E21" s="12">
        <v>0.9572</v>
      </c>
      <c r="F21" s="11"/>
      <c r="G21" s="11">
        <f>=ROUNDDOWN({0},0)</f>
      </c>
      <c r="H21" s="11"/>
      <c r="I21" s="12"/>
      <c r="J21" s="11">
        <v>701</v>
      </c>
      <c r="K21" s="13">
        <v>30176.65</v>
      </c>
      <c r="L21" s="11">
        <v>469</v>
      </c>
      <c r="M21" s="14">
        <v>64.34</v>
      </c>
      <c r="N21" s="11"/>
      <c r="O21" s="13"/>
      <c r="P21" s="11"/>
      <c r="Q21" s="14"/>
      <c r="R21" s="12"/>
      <c r="S21" s="12"/>
      <c r="T21" s="12"/>
      <c r="U21" s="12"/>
      <c r="V21" s="11">
        <v>386</v>
      </c>
      <c r="W21" s="13">
        <v>16372.36</v>
      </c>
      <c r="X21" s="11">
        <v>126</v>
      </c>
      <c r="Y21" s="11"/>
      <c r="Z21" s="13"/>
      <c r="AA21" s="11"/>
      <c r="AB21" s="12"/>
      <c r="AC21" s="12"/>
      <c r="AD21" s="11">
        <v>1</v>
      </c>
      <c r="AE21" s="13">
        <v>75.93</v>
      </c>
      <c r="AF21" s="11">
        <v>5</v>
      </c>
      <c r="AG21" s="11"/>
      <c r="AH21" s="13"/>
      <c r="AI21" s="11"/>
      <c r="AJ21" s="12"/>
      <c r="AK21" s="12"/>
      <c r="AL21" s="11">
        <v>108</v>
      </c>
      <c r="AM21" s="13">
        <v>4660.29</v>
      </c>
      <c r="AN21" s="11">
        <v>125</v>
      </c>
      <c r="AO21" s="11"/>
      <c r="AP21" s="13"/>
      <c r="AQ21" s="11"/>
      <c r="AR21" s="12"/>
      <c r="AS21" s="12"/>
      <c r="AT21" s="11">
        <v>206</v>
      </c>
      <c r="AU21" s="13">
        <v>9068.07</v>
      </c>
      <c r="AV21" s="11">
        <v>134</v>
      </c>
      <c r="AW21" s="11"/>
      <c r="AX21" s="13"/>
      <c r="AY21" s="11"/>
      <c r="AZ21" s="12"/>
      <c r="BA21" s="12"/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27130</v>
      </c>
      <c r="K22" s="17">
        <v>2564856.98</v>
      </c>
      <c r="L22" s="15">
        <v>6636</v>
      </c>
      <c r="M22" s="18">
        <v>386.51</v>
      </c>
      <c r="N22" s="15"/>
      <c r="O22" s="17"/>
      <c r="P22" s="15"/>
      <c r="Q22" s="18"/>
      <c r="R22" s="16"/>
      <c r="S22" s="16"/>
      <c r="T22" s="16"/>
      <c r="U22" s="16"/>
      <c r="V22" s="15">
        <v>15639</v>
      </c>
      <c r="W22" s="17">
        <v>1808014.53</v>
      </c>
      <c r="X22" s="15">
        <v>1588</v>
      </c>
      <c r="Y22" s="15"/>
      <c r="Z22" s="17"/>
      <c r="AA22" s="15"/>
      <c r="AB22" s="16"/>
      <c r="AC22" s="16"/>
      <c r="AD22" s="15">
        <v>6326</v>
      </c>
      <c r="AE22" s="17">
        <v>261918.06</v>
      </c>
      <c r="AF22" s="15">
        <v>905</v>
      </c>
      <c r="AG22" s="15"/>
      <c r="AH22" s="17"/>
      <c r="AI22" s="15"/>
      <c r="AJ22" s="16"/>
      <c r="AK22" s="16"/>
      <c r="AL22" s="15">
        <v>2082</v>
      </c>
      <c r="AM22" s="17">
        <v>194317.92</v>
      </c>
      <c r="AN22" s="15">
        <v>933</v>
      </c>
      <c r="AO22" s="15"/>
      <c r="AP22" s="17"/>
      <c r="AQ22" s="15"/>
      <c r="AR22" s="16"/>
      <c r="AS22" s="16"/>
      <c r="AT22" s="15">
        <v>2083</v>
      </c>
      <c r="AU22" s="17">
        <v>183499.82</v>
      </c>
      <c r="AV22" s="15">
        <v>1116</v>
      </c>
      <c r="AW22" s="15"/>
      <c r="AX22" s="17"/>
      <c r="AY22" s="15"/>
      <c r="AZ22" s="16"/>
      <c r="BA22" s="16"/>
      <c r="BB22" s="15">
        <v>1000</v>
      </c>
      <c r="BC22" s="17">
        <v>117106.65</v>
      </c>
      <c r="BD22" s="15">
        <v>662</v>
      </c>
      <c r="BE22" s="15"/>
      <c r="BF22" s="17"/>
      <c r="BG22" s="15"/>
      <c r="BH22" s="16"/>
      <c r="BI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