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<sst xmlns="http://schemas.openxmlformats.org/spreadsheetml/2006/main" count="44" uniqueCount="44">
  <si>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</si>
  <si>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</si>
  <si>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</si>
  <si>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06/05/2025</t>
  </si>
  <si>
    <t>End Date:</t>
  </si>
  <si>
    <t>Report Run Date:</t>
  </si>
  <si>
    <t>06/06/2025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</si>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</sst>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171426</v>
      </c>
      <c r="C5" s="11">
        <f>=ROUNDDOWN(25.4024657696639,0)</f>
      </c>
      <c r="D5" s="11">
        <v>88568</v>
      </c>
      <c r="E5" s="12">
        <v>0.9929</v>
      </c>
      <c r="F5" s="11"/>
      <c r="G5" s="11">
        <f>=ROUNDDOWN({0},0)</f>
      </c>
      <c r="H5" s="11">
        <v>480</v>
      </c>
      <c r="I5" s="12">
        <v>1</v>
      </c>
      <c r="J5" s="11">
        <v>225</v>
      </c>
      <c r="K5" s="13">
        <v>14351.05</v>
      </c>
      <c r="L5" s="11">
        <v>1391</v>
      </c>
      <c r="M5" s="14">
        <v>10.32</v>
      </c>
      <c r="N5" s="11">
        <v>278</v>
      </c>
      <c r="O5" s="13">
        <v>17111.92</v>
      </c>
      <c r="P5" s="11">
        <v>1509</v>
      </c>
      <c r="Q5" s="14">
        <v>11.34</v>
      </c>
      <c r="R5" s="12">
        <v>-0.1906</v>
      </c>
      <c r="S5" s="12">
        <v>-0.1613</v>
      </c>
      <c r="T5" s="12">
        <v>-0.0782</v>
      </c>
      <c r="U5" s="12">
        <v>-0.0899</v>
      </c>
      <c r="V5" s="11">
        <v>225</v>
      </c>
      <c r="W5" s="13">
        <v>14351.05</v>
      </c>
      <c r="X5" s="11">
        <v>1310</v>
      </c>
      <c r="Y5" s="11">
        <v>278</v>
      </c>
      <c r="Z5" s="13">
        <v>17111.92</v>
      </c>
      <c r="AA5" s="11">
        <v>1482</v>
      </c>
      <c r="AB5" s="12">
        <v>-0.1906</v>
      </c>
      <c r="AC5" s="12">
        <v>-0.1613</v>
      </c>
    </row>
    <row r="6">
      <c r="A6" s="10" t="s">
        <v>32</v>
      </c>
      <c r="B6" s="11">
        <v>676</v>
      </c>
      <c r="C6" s="11">
        <f>=ROUNDDOWN(41.4723926380368,0)</f>
      </c>
      <c r="D6" s="11">
        <v>630</v>
      </c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68.46</v>
      </c>
      <c r="L6" s="11">
        <v>55</v>
      </c>
      <c r="M6" s="14">
        <v>1.24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3</v>
      </c>
      <c r="W6" s="13">
        <v>68.46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10915</v>
      </c>
      <c r="C7" s="11">
        <f>=ROUNDDOWN(17.2106590980763,0)</f>
      </c>
      <c r="D7" s="11">
        <v>4167</v>
      </c>
      <c r="E7" s="12">
        <v>0.9667</v>
      </c>
      <c r="F7" s="11"/>
      <c r="G7" s="11">
        <f>=ROUNDDOWN({0},0)</f>
      </c>
      <c r="H7" s="11"/>
      <c r="I7" s="12"/>
      <c r="J7" s="11">
        <v>56</v>
      </c>
      <c r="K7" s="13">
        <v>3119.4</v>
      </c>
      <c r="L7" s="11">
        <v>130</v>
      </c>
      <c r="M7" s="14">
        <v>24</v>
      </c>
      <c r="N7" s="11">
        <v>33</v>
      </c>
      <c r="O7" s="13">
        <v>1606.03</v>
      </c>
      <c r="P7" s="11">
        <v>150</v>
      </c>
      <c r="Q7" s="14">
        <v>10.71</v>
      </c>
      <c r="R7" s="12">
        <v>0.697</v>
      </c>
      <c r="S7" s="12">
        <v>0.9423</v>
      </c>
      <c r="T7" s="12">
        <v>-0.1333</v>
      </c>
      <c r="U7" s="12">
        <v>1.2409</v>
      </c>
      <c r="V7" s="11">
        <v>56</v>
      </c>
      <c r="W7" s="13">
        <v>3119.4</v>
      </c>
      <c r="X7" s="11">
        <v>129</v>
      </c>
      <c r="Y7" s="11">
        <v>33</v>
      </c>
      <c r="Z7" s="13">
        <v>1606.03</v>
      </c>
      <c r="AA7" s="11">
        <v>148</v>
      </c>
      <c r="AB7" s="12">
        <v>0.697</v>
      </c>
      <c r="AC7" s="12">
        <v>0.9423</v>
      </c>
    </row>
    <row r="8">
      <c r="A8" s="10" t="s">
        <v>34</v>
      </c>
      <c r="B8" s="11">
        <v>53060</v>
      </c>
      <c r="C8" s="11">
        <f>=ROUNDDOWN(22.6162567665487,0)</f>
      </c>
      <c r="D8" s="11">
        <v>63226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1883.16</v>
      </c>
      <c r="L8" s="11">
        <v>191</v>
      </c>
      <c r="M8" s="14">
        <v>9.86</v>
      </c>
      <c r="N8" s="11">
        <v>64</v>
      </c>
      <c r="O8" s="13">
        <v>1913.04</v>
      </c>
      <c r="P8" s="11">
        <v>219</v>
      </c>
      <c r="Q8" s="14">
        <v>8.74</v>
      </c>
      <c r="R8" s="12">
        <v>-0.0625</v>
      </c>
      <c r="S8" s="12">
        <v>-0.0156</v>
      </c>
      <c r="T8" s="12">
        <v>-0.1279</v>
      </c>
      <c r="U8" s="12">
        <v>0.1281</v>
      </c>
      <c r="V8" s="11">
        <v>60</v>
      </c>
      <c r="W8" s="13">
        <v>1883.16</v>
      </c>
      <c r="X8" s="11">
        <v>185</v>
      </c>
      <c r="Y8" s="11">
        <v>64</v>
      </c>
      <c r="Z8" s="13">
        <v>1913.04</v>
      </c>
      <c r="AA8" s="11">
        <v>211</v>
      </c>
      <c r="AB8" s="12">
        <v>-0.0625</v>
      </c>
      <c r="AC8" s="12">
        <v>-0.0156</v>
      </c>
    </row>
    <row r="9">
      <c r="A9" s="10" t="s">
        <v>35</v>
      </c>
      <c r="B9" s="11">
        <v>83624</v>
      </c>
      <c r="C9" s="11">
        <f>=ROUNDDOWN(25.6122511485452,0)</f>
      </c>
      <c r="D9" s="11">
        <v>112774</v>
      </c>
      <c r="E9" s="12">
        <v>1</v>
      </c>
      <c r="F9" s="11"/>
      <c r="G9" s="11">
        <f>=ROUNDDOWN({0},0)</f>
      </c>
      <c r="H9" s="11"/>
      <c r="I9" s="12"/>
      <c r="J9" s="11">
        <v>87</v>
      </c>
      <c r="K9" s="13">
        <v>1660.38</v>
      </c>
      <c r="L9" s="11">
        <v>314</v>
      </c>
      <c r="M9" s="14">
        <v>5.29</v>
      </c>
      <c r="N9" s="11">
        <v>45</v>
      </c>
      <c r="O9" s="13">
        <v>808.63</v>
      </c>
      <c r="P9" s="11">
        <v>223</v>
      </c>
      <c r="Q9" s="14">
        <v>3.63</v>
      </c>
      <c r="R9" s="12">
        <v>0.9333</v>
      </c>
      <c r="S9" s="12">
        <v>1.0533</v>
      </c>
      <c r="T9" s="12">
        <v>0.4081</v>
      </c>
      <c r="U9" s="12">
        <v>0.4573</v>
      </c>
      <c r="V9" s="11">
        <v>87</v>
      </c>
      <c r="W9" s="13">
        <v>1660.38</v>
      </c>
      <c r="X9" s="11">
        <v>304</v>
      </c>
      <c r="Y9" s="11">
        <v>45</v>
      </c>
      <c r="Z9" s="13">
        <v>808.63</v>
      </c>
      <c r="AA9" s="11">
        <v>218</v>
      </c>
      <c r="AB9" s="12">
        <v>0.9333</v>
      </c>
      <c r="AC9" s="12">
        <v>1.0533</v>
      </c>
    </row>
    <row r="10">
      <c r="A10" s="10" t="s">
        <v>36</v>
      </c>
      <c r="B10" s="11">
        <v>64171</v>
      </c>
      <c r="C10" s="11">
        <f>=ROUNDDOWN(27.9880495464061,0)</f>
      </c>
      <c r="D10" s="11">
        <v>63780</v>
      </c>
      <c r="E10" s="12">
        <v>0.9891</v>
      </c>
      <c r="F10" s="11"/>
      <c r="G10" s="11">
        <f>=ROUNDDOWN({0},0)</f>
      </c>
      <c r="H10" s="11"/>
      <c r="I10" s="12"/>
      <c r="J10" s="11">
        <v>90</v>
      </c>
      <c r="K10" s="13">
        <v>3199.52</v>
      </c>
      <c r="L10" s="11">
        <v>1000</v>
      </c>
      <c r="M10" s="14">
        <v>3.2</v>
      </c>
      <c r="N10" s="11">
        <v>76</v>
      </c>
      <c r="O10" s="13">
        <v>1827.78</v>
      </c>
      <c r="P10" s="11">
        <v>1041</v>
      </c>
      <c r="Q10" s="14">
        <v>1.76</v>
      </c>
      <c r="R10" s="12">
        <v>0.1842</v>
      </c>
      <c r="S10" s="12">
        <v>0.7505</v>
      </c>
      <c r="T10" s="12">
        <v>-0.0394</v>
      </c>
      <c r="U10" s="12">
        <v>0.8182</v>
      </c>
      <c r="V10" s="11">
        <v>90</v>
      </c>
      <c r="W10" s="13">
        <v>3199.52</v>
      </c>
      <c r="X10" s="11">
        <v>796</v>
      </c>
      <c r="Y10" s="11">
        <v>76</v>
      </c>
      <c r="Z10" s="13">
        <v>1827.78</v>
      </c>
      <c r="AA10" s="11">
        <v>874</v>
      </c>
      <c r="AB10" s="12">
        <v>0.1842</v>
      </c>
      <c r="AC10" s="12">
        <v>0.7505</v>
      </c>
    </row>
    <row r="11">
      <c r="A11" s="10" t="s">
        <v>37</v>
      </c>
      <c r="B11" s="11">
        <v>44737</v>
      </c>
      <c r="C11" s="11">
        <f>=ROUNDDOWN(19.6646153846154,0)</f>
      </c>
      <c r="D11" s="11">
        <v>30552</v>
      </c>
      <c r="E11" s="12">
        <v>0.9855</v>
      </c>
      <c r="F11" s="11"/>
      <c r="G11" s="11">
        <f>=ROUNDDOWN({0},0)</f>
      </c>
      <c r="H11" s="11">
        <v>7969</v>
      </c>
      <c r="I11" s="12">
        <v>0.8919</v>
      </c>
      <c r="J11" s="11">
        <v>314</v>
      </c>
      <c r="K11" s="13">
        <v>51638.73</v>
      </c>
      <c r="L11" s="11">
        <v>465</v>
      </c>
      <c r="M11" s="14">
        <v>111.05</v>
      </c>
      <c r="N11" s="11">
        <v>381</v>
      </c>
      <c r="O11" s="13">
        <v>64168.11</v>
      </c>
      <c r="P11" s="11">
        <v>619</v>
      </c>
      <c r="Q11" s="14">
        <v>103.66</v>
      </c>
      <c r="R11" s="12">
        <v>-0.1759</v>
      </c>
      <c r="S11" s="12">
        <v>-0.1953</v>
      </c>
      <c r="T11" s="12">
        <v>-0.2488</v>
      </c>
      <c r="U11" s="12">
        <v>0.0713</v>
      </c>
      <c r="V11" s="11">
        <v>314</v>
      </c>
      <c r="W11" s="13">
        <v>51638.73</v>
      </c>
      <c r="X11" s="11">
        <v>460</v>
      </c>
      <c r="Y11" s="11">
        <v>381</v>
      </c>
      <c r="Z11" s="13">
        <v>64168.11</v>
      </c>
      <c r="AA11" s="11">
        <v>608</v>
      </c>
      <c r="AB11" s="12">
        <v>-0.1759</v>
      </c>
      <c r="AC11" s="12">
        <v>-0.1953</v>
      </c>
    </row>
    <row r="12">
      <c r="A12" s="10" t="s">
        <v>38</v>
      </c>
      <c r="B12" s="11">
        <v>2479</v>
      </c>
      <c r="C12" s="11">
        <f>=ROUNDDOWN(16.5487316421896,0)</f>
      </c>
      <c r="D12" s="11">
        <v>3200</v>
      </c>
      <c r="E12" s="12">
        <v>1</v>
      </c>
      <c r="F12" s="11"/>
      <c r="G12" s="11">
        <f>=ROUNDDOWN({0},0)</f>
      </c>
      <c r="H12" s="11"/>
      <c r="I12" s="12"/>
      <c r="J12" s="11">
        <v>23</v>
      </c>
      <c r="K12" s="13">
        <v>1531.54</v>
      </c>
      <c r="L12" s="11">
        <v>94</v>
      </c>
      <c r="M12" s="14">
        <v>16.29</v>
      </c>
      <c r="N12" s="11">
        <v>12</v>
      </c>
      <c r="O12" s="13">
        <v>950.91</v>
      </c>
      <c r="P12" s="11">
        <v>88</v>
      </c>
      <c r="Q12" s="14">
        <v>10.81</v>
      </c>
      <c r="R12" s="12">
        <v>0.9167</v>
      </c>
      <c r="S12" s="12">
        <v>0.6106</v>
      </c>
      <c r="T12" s="12">
        <v>0.0682</v>
      </c>
      <c r="U12" s="12">
        <v>0.5069</v>
      </c>
      <c r="V12" s="11">
        <v>23</v>
      </c>
      <c r="W12" s="13">
        <v>1531.54</v>
      </c>
      <c r="X12" s="11">
        <v>94</v>
      </c>
      <c r="Y12" s="11">
        <v>12</v>
      </c>
      <c r="Z12" s="13">
        <v>950.91</v>
      </c>
      <c r="AA12" s="11">
        <v>84</v>
      </c>
      <c r="AB12" s="12">
        <v>0.9167</v>
      </c>
      <c r="AC12" s="12">
        <v>0.6106</v>
      </c>
    </row>
    <row r="13">
      <c r="A13" s="10" t="s">
        <v>39</v>
      </c>
      <c r="B13" s="11">
        <v>1885</v>
      </c>
      <c r="C13" s="11">
        <f>=ROUNDDOWN(79.5358649789029,0)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65</v>
      </c>
      <c r="M13" s="14">
        <v>0.48</v>
      </c>
      <c r="N13" s="11">
        <v>5</v>
      </c>
      <c r="O13" s="13">
        <v>105.82</v>
      </c>
      <c r="P13" s="11">
        <v>91</v>
      </c>
      <c r="Q13" s="14">
        <v>1.16</v>
      </c>
      <c r="R13" s="12">
        <v>-0.8</v>
      </c>
      <c r="S13" s="12">
        <v>-0.7027</v>
      </c>
      <c r="T13" s="12">
        <v>-0.2857</v>
      </c>
      <c r="U13" s="12">
        <v>-0.5862</v>
      </c>
      <c r="V13" s="11">
        <v>1</v>
      </c>
      <c r="W13" s="13">
        <v>31.46</v>
      </c>
      <c r="X13" s="11">
        <v>65</v>
      </c>
      <c r="Y13" s="11">
        <v>5</v>
      </c>
      <c r="Z13" s="13">
        <v>105.82</v>
      </c>
      <c r="AA13" s="11">
        <v>91</v>
      </c>
      <c r="AB13" s="12">
        <v>-0.8</v>
      </c>
      <c r="AC13" s="12">
        <v>-0.7027</v>
      </c>
    </row>
    <row r="14">
      <c r="A14" s="10" t="s">
        <v>40</v>
      </c>
      <c r="B14" s="11">
        <v>53449</v>
      </c>
      <c r="C14" s="11">
        <f>=ROUNDDOWN(45.8632229277501,0)</f>
      </c>
      <c r="D14" s="11">
        <v>15567</v>
      </c>
      <c r="E14" s="12">
        <v>1</v>
      </c>
      <c r="F14" s="11"/>
      <c r="G14" s="11">
        <f>=ROUNDDOWN({0},0)</f>
      </c>
      <c r="H14" s="11"/>
      <c r="I14" s="12"/>
      <c r="J14" s="11">
        <v>22</v>
      </c>
      <c r="K14" s="13">
        <v>626.38</v>
      </c>
      <c r="L14" s="11">
        <v>882</v>
      </c>
      <c r="M14" s="14">
        <v>0.71</v>
      </c>
      <c r="N14" s="11">
        <v>56</v>
      </c>
      <c r="O14" s="13">
        <v>1579.09</v>
      </c>
      <c r="P14" s="11">
        <v>933</v>
      </c>
      <c r="Q14" s="14">
        <v>1.69</v>
      </c>
      <c r="R14" s="12">
        <v>-0.6071</v>
      </c>
      <c r="S14" s="12">
        <v>-0.6033</v>
      </c>
      <c r="T14" s="12">
        <v>-0.0547</v>
      </c>
      <c r="U14" s="12">
        <v>-0.5799</v>
      </c>
      <c r="V14" s="11">
        <v>22</v>
      </c>
      <c r="W14" s="13">
        <v>626.38</v>
      </c>
      <c r="X14" s="11">
        <v>882</v>
      </c>
      <c r="Y14" s="11">
        <v>56</v>
      </c>
      <c r="Z14" s="13">
        <v>1579.09</v>
      </c>
      <c r="AA14" s="11">
        <v>929</v>
      </c>
      <c r="AB14" s="12">
        <v>-0.6071</v>
      </c>
      <c r="AC14" s="12">
        <v>-0.6033</v>
      </c>
    </row>
    <row r="15">
      <c r="A15" s="10" t="s">
        <v>41</v>
      </c>
      <c r="B15" s="11">
        <v>106195</v>
      </c>
      <c r="C15" s="11">
        <f>=ROUNDDOWN(30.2231266186641,0)</f>
      </c>
      <c r="D15" s="11">
        <v>48514</v>
      </c>
      <c r="E15" s="12">
        <v>1</v>
      </c>
      <c r="F15" s="11"/>
      <c r="G15" s="11">
        <f>=ROUNDDOWN({0},0)</f>
      </c>
      <c r="H15" s="11"/>
      <c r="I15" s="12"/>
      <c r="J15" s="11">
        <v>175</v>
      </c>
      <c r="K15" s="13">
        <v>3864.87</v>
      </c>
      <c r="L15" s="11">
        <v>518</v>
      </c>
      <c r="M15" s="14">
        <v>7.46</v>
      </c>
      <c r="N15" s="11">
        <v>239</v>
      </c>
      <c r="O15" s="13">
        <v>4397.38</v>
      </c>
      <c r="P15" s="11">
        <v>606</v>
      </c>
      <c r="Q15" s="14">
        <v>7.26</v>
      </c>
      <c r="R15" s="12">
        <v>-0.2678</v>
      </c>
      <c r="S15" s="12">
        <v>-0.1211</v>
      </c>
      <c r="T15" s="12">
        <v>-0.1452</v>
      </c>
      <c r="U15" s="12">
        <v>0.0275</v>
      </c>
      <c r="V15" s="11">
        <v>175</v>
      </c>
      <c r="W15" s="13">
        <v>3864.87</v>
      </c>
      <c r="X15" s="11">
        <v>509</v>
      </c>
      <c r="Y15" s="11">
        <v>239</v>
      </c>
      <c r="Z15" s="13">
        <v>4397.38</v>
      </c>
      <c r="AA15" s="11">
        <v>600</v>
      </c>
      <c r="AB15" s="12">
        <v>-0.2678</v>
      </c>
      <c r="AC15" s="12">
        <v>-0.1211</v>
      </c>
    </row>
    <row r="16">
      <c r="A16" s="10" t="s">
        <v>42</v>
      </c>
      <c r="B16" s="11">
        <v>25475</v>
      </c>
      <c r="C16" s="11">
        <f>=ROUNDDOWN(38.1991303043935,0)</f>
      </c>
      <c r="D16" s="11">
        <v>7897</v>
      </c>
      <c r="E16" s="12">
        <v>0.9444</v>
      </c>
      <c r="F16" s="11"/>
      <c r="G16" s="11">
        <f>=ROUNDDOWN({0},0)</f>
      </c>
      <c r="H16" s="11"/>
      <c r="I16" s="12"/>
      <c r="J16" s="11">
        <v>24</v>
      </c>
      <c r="K16" s="13">
        <v>962.6</v>
      </c>
      <c r="L16" s="11">
        <v>380</v>
      </c>
      <c r="M16" s="14">
        <v>2.53</v>
      </c>
      <c r="N16" s="11">
        <v>36</v>
      </c>
      <c r="O16" s="13">
        <v>1243.36</v>
      </c>
      <c r="P16" s="11">
        <v>409</v>
      </c>
      <c r="Q16" s="14">
        <v>3.04</v>
      </c>
      <c r="R16" s="12">
        <v>-0.3333</v>
      </c>
      <c r="S16" s="12">
        <v>-0.2258</v>
      </c>
      <c r="T16" s="12">
        <v>-0.0709</v>
      </c>
      <c r="U16" s="12">
        <v>-0.1678</v>
      </c>
      <c r="V16" s="11">
        <v>24</v>
      </c>
      <c r="W16" s="13">
        <v>962.6</v>
      </c>
      <c r="X16" s="11">
        <v>353</v>
      </c>
      <c r="Y16" s="11">
        <v>36</v>
      </c>
      <c r="Z16" s="13">
        <v>1243.36</v>
      </c>
      <c r="AA16" s="11">
        <v>401</v>
      </c>
      <c r="AB16" s="12">
        <v>-0.3333</v>
      </c>
      <c r="AC16" s="12">
        <v>-0.2258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1080</v>
      </c>
      <c r="K17" s="17">
        <v>82937.55</v>
      </c>
      <c r="L17" s="15">
        <v>5485</v>
      </c>
      <c r="M17" s="18">
        <v>15.12</v>
      </c>
      <c r="N17" s="15">
        <v>1225</v>
      </c>
      <c r="O17" s="17">
        <v>95712.07</v>
      </c>
      <c r="P17" s="15">
        <v>5905</v>
      </c>
      <c r="Q17" s="18">
        <v>16.21</v>
      </c>
      <c r="R17" s="16">
        <v>-0.1184</v>
      </c>
      <c r="S17" s="16">
        <v>-0.1335</v>
      </c>
      <c r="T17" s="16">
        <v>-0.0711</v>
      </c>
      <c r="U17" s="16">
        <v>-0.0672</v>
      </c>
      <c r="V17" s="15">
        <v>1080</v>
      </c>
      <c r="W17" s="17">
        <v>82937.55</v>
      </c>
      <c r="X17" s="15">
        <v>5142</v>
      </c>
      <c r="Y17" s="15">
        <v>1225</v>
      </c>
      <c r="Z17" s="17">
        <v>95712.07</v>
      </c>
      <c r="AA17" s="15">
        <v>5659</v>
      </c>
      <c r="AB17" s="16">
        <v>-0.1184</v>
      </c>
      <c r="AC17" s="16">
        <v>-0.1335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