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<sst xmlns="http://schemas.openxmlformats.org/spreadsheetml/2006/main" count="54" uniqueCount="54">
  <si>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</si>
  <si>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</si>
  <si>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</si>
  <si>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01/01/2025</t>
  </si>
  <si>
    <t>End Date:</t>
  </si>
  <si>
    <t>05/31/2025</t>
  </si>
  <si>
    <t>Report Run Date:</t>
  </si>
  <si>
    <t>06/02/2025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</si>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</sst>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711174</v>
      </c>
      <c r="C5" s="11">
        <f>=ROUNDDOWN(29.0390072804335,0)</f>
      </c>
      <c r="D5" s="11">
        <v>282515</v>
      </c>
      <c r="E5" s="12">
        <v>0.9646</v>
      </c>
      <c r="F5" s="11"/>
      <c r="G5" s="11">
        <f>=ROUNDDOWN({0},0)</f>
      </c>
      <c r="H5" s="11">
        <v>480</v>
      </c>
      <c r="I5" s="12">
        <v>0.0845</v>
      </c>
      <c r="J5" s="11">
        <v>4096</v>
      </c>
      <c r="K5" s="13">
        <v>254968.85</v>
      </c>
      <c r="L5" s="11">
        <v>1807</v>
      </c>
      <c r="M5" s="14">
        <v>141.1</v>
      </c>
      <c r="N5" s="11"/>
      <c r="O5" s="13"/>
      <c r="P5" s="11"/>
      <c r="Q5" s="14"/>
      <c r="R5" s="12"/>
      <c r="S5" s="12"/>
      <c r="T5" s="12"/>
      <c r="U5" s="12"/>
      <c r="V5" s="11">
        <v>3098</v>
      </c>
      <c r="W5" s="13">
        <v>180408.68</v>
      </c>
      <c r="X5" s="11">
        <v>491</v>
      </c>
      <c r="Y5" s="11"/>
      <c r="Z5" s="13"/>
      <c r="AA5" s="11"/>
      <c r="AB5" s="12"/>
      <c r="AC5" s="12"/>
      <c r="AD5" s="11">
        <v>285</v>
      </c>
      <c r="AE5" s="13">
        <v>18131.61</v>
      </c>
      <c r="AF5" s="11">
        <v>202</v>
      </c>
      <c r="AG5" s="11"/>
      <c r="AH5" s="13"/>
      <c r="AI5" s="11"/>
      <c r="AJ5" s="12"/>
      <c r="AK5" s="12"/>
      <c r="AL5" s="11">
        <v>233</v>
      </c>
      <c r="AM5" s="13">
        <v>22174.1</v>
      </c>
      <c r="AN5" s="11">
        <v>264</v>
      </c>
      <c r="AO5" s="11"/>
      <c r="AP5" s="13"/>
      <c r="AQ5" s="11"/>
      <c r="AR5" s="12"/>
      <c r="AS5" s="12"/>
      <c r="AT5" s="11">
        <v>396</v>
      </c>
      <c r="AU5" s="13">
        <v>26470.42</v>
      </c>
      <c r="AV5" s="11">
        <v>442</v>
      </c>
      <c r="AW5" s="11"/>
      <c r="AX5" s="13"/>
      <c r="AY5" s="11"/>
      <c r="AZ5" s="12"/>
      <c r="BA5" s="12"/>
      <c r="BB5" s="11">
        <v>84</v>
      </c>
      <c r="BC5" s="13">
        <v>7784.04</v>
      </c>
      <c r="BD5" s="11">
        <v>179</v>
      </c>
      <c r="BE5" s="11"/>
      <c r="BF5" s="13"/>
      <c r="BG5" s="11"/>
      <c r="BH5" s="12"/>
      <c r="BI5" s="12"/>
    </row>
    <row r="6">
      <c r="A6" s="10" t="s">
        <v>37</v>
      </c>
      <c r="B6" s="11">
        <v>168</v>
      </c>
      <c r="C6" s="11">
        <f>=ROUNDDOWN(24.3478260869565,0)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23460</v>
      </c>
      <c r="C7" s="11">
        <f>=ROUNDDOWN(20.4640614096301,0)</f>
      </c>
      <c r="D7" s="11">
        <v>5836</v>
      </c>
      <c r="E7" s="12">
        <v>0.9346</v>
      </c>
      <c r="F7" s="11"/>
      <c r="G7" s="11">
        <f>=ROUNDDOWN({0},0)</f>
      </c>
      <c r="H7" s="11"/>
      <c r="I7" s="12"/>
      <c r="J7" s="11">
        <v>1287</v>
      </c>
      <c r="K7" s="13">
        <v>69968.73</v>
      </c>
      <c r="L7" s="11">
        <v>152</v>
      </c>
      <c r="M7" s="14">
        <v>460.32</v>
      </c>
      <c r="N7" s="11"/>
      <c r="O7" s="13"/>
      <c r="P7" s="11"/>
      <c r="Q7" s="14"/>
      <c r="R7" s="12"/>
      <c r="S7" s="12"/>
      <c r="T7" s="12"/>
      <c r="U7" s="12"/>
      <c r="V7" s="11">
        <v>234</v>
      </c>
      <c r="W7" s="13">
        <v>11944.58</v>
      </c>
      <c r="X7" s="11">
        <v>87</v>
      </c>
      <c r="Y7" s="11"/>
      <c r="Z7" s="13"/>
      <c r="AA7" s="11"/>
      <c r="AB7" s="12"/>
      <c r="AC7" s="12"/>
      <c r="AD7" s="11">
        <v>157</v>
      </c>
      <c r="AE7" s="13">
        <v>7613.39</v>
      </c>
      <c r="AF7" s="11">
        <v>51</v>
      </c>
      <c r="AG7" s="11"/>
      <c r="AH7" s="13"/>
      <c r="AI7" s="11"/>
      <c r="AJ7" s="12"/>
      <c r="AK7" s="12"/>
      <c r="AL7" s="11">
        <v>374</v>
      </c>
      <c r="AM7" s="13">
        <v>19674.54</v>
      </c>
      <c r="AN7" s="11">
        <v>86</v>
      </c>
      <c r="AO7" s="11"/>
      <c r="AP7" s="13"/>
      <c r="AQ7" s="11"/>
      <c r="AR7" s="12"/>
      <c r="AS7" s="12"/>
      <c r="AT7" s="11">
        <v>229</v>
      </c>
      <c r="AU7" s="13">
        <v>10818.44</v>
      </c>
      <c r="AV7" s="11">
        <v>129</v>
      </c>
      <c r="AW7" s="11"/>
      <c r="AX7" s="13"/>
      <c r="AY7" s="11"/>
      <c r="AZ7" s="12"/>
      <c r="BA7" s="12"/>
      <c r="BB7" s="11">
        <v>293</v>
      </c>
      <c r="BC7" s="13">
        <v>19917.78</v>
      </c>
      <c r="BD7" s="11">
        <v>126</v>
      </c>
      <c r="BE7" s="11"/>
      <c r="BF7" s="13"/>
      <c r="BG7" s="11"/>
      <c r="BH7" s="12"/>
      <c r="BI7" s="12"/>
    </row>
    <row r="8">
      <c r="A8" s="10" t="s">
        <v>39</v>
      </c>
      <c r="B8" s="11">
        <v>140269</v>
      </c>
      <c r="C8" s="11">
        <f>=ROUNDDOWN(25.4221038132521,0)</f>
      </c>
      <c r="D8" s="11">
        <v>133334</v>
      </c>
      <c r="E8" s="12">
        <v>0.9751</v>
      </c>
      <c r="F8" s="11"/>
      <c r="G8" s="11">
        <f>=ROUNDDOWN({0},0)</f>
      </c>
      <c r="H8" s="11"/>
      <c r="I8" s="12"/>
      <c r="J8" s="11">
        <v>309</v>
      </c>
      <c r="K8" s="13">
        <v>13671.16</v>
      </c>
      <c r="L8" s="11">
        <v>256</v>
      </c>
      <c r="M8" s="14">
        <v>53.4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296</v>
      </c>
      <c r="AE8" s="13">
        <v>13144.38</v>
      </c>
      <c r="AF8" s="11">
        <v>68</v>
      </c>
      <c r="AG8" s="11"/>
      <c r="AH8" s="13"/>
      <c r="AI8" s="11"/>
      <c r="AJ8" s="12"/>
      <c r="AK8" s="12"/>
      <c r="AL8" s="11">
        <v>13</v>
      </c>
      <c r="AM8" s="13">
        <v>526.78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237635</v>
      </c>
      <c r="C9" s="11">
        <f>=ROUNDDOWN(27.4379964899316,0)</f>
      </c>
      <c r="D9" s="11">
        <v>274922</v>
      </c>
      <c r="E9" s="12">
        <v>0.9914</v>
      </c>
      <c r="F9" s="11"/>
      <c r="G9" s="11">
        <f>=ROUNDDOWN({0},0)</f>
      </c>
      <c r="H9" s="11"/>
      <c r="I9" s="12"/>
      <c r="J9" s="11">
        <v>477</v>
      </c>
      <c r="K9" s="13">
        <v>10360.59</v>
      </c>
      <c r="L9" s="11">
        <v>329</v>
      </c>
      <c r="M9" s="14">
        <v>31.49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477</v>
      </c>
      <c r="AE9" s="13">
        <v>10360.59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511322</v>
      </c>
      <c r="C10" s="11">
        <f>=ROUNDDOWN(36.1969687316386,0)</f>
      </c>
      <c r="D10" s="11">
        <v>394784</v>
      </c>
      <c r="E10" s="12">
        <v>0.9232</v>
      </c>
      <c r="F10" s="11"/>
      <c r="G10" s="11">
        <f>=ROUNDDOWN({0},0)</f>
      </c>
      <c r="H10" s="11"/>
      <c r="I10" s="12"/>
      <c r="J10" s="11">
        <v>2302</v>
      </c>
      <c r="K10" s="13">
        <v>82891.54</v>
      </c>
      <c r="L10" s="11">
        <v>1146</v>
      </c>
      <c r="M10" s="14">
        <v>72.33</v>
      </c>
      <c r="N10" s="11"/>
      <c r="O10" s="13"/>
      <c r="P10" s="11"/>
      <c r="Q10" s="14"/>
      <c r="R10" s="12"/>
      <c r="S10" s="12"/>
      <c r="T10" s="12"/>
      <c r="U10" s="12"/>
      <c r="V10" s="11">
        <v>1155</v>
      </c>
      <c r="W10" s="13">
        <v>39573.08</v>
      </c>
      <c r="X10" s="11">
        <v>420</v>
      </c>
      <c r="Y10" s="11"/>
      <c r="Z10" s="13"/>
      <c r="AA10" s="11"/>
      <c r="AB10" s="12"/>
      <c r="AC10" s="12"/>
      <c r="AD10" s="11">
        <v>1024</v>
      </c>
      <c r="AE10" s="13">
        <v>40694.23</v>
      </c>
      <c r="AF10" s="11">
        <v>110</v>
      </c>
      <c r="AG10" s="11"/>
      <c r="AH10" s="13"/>
      <c r="AI10" s="11"/>
      <c r="AJ10" s="12"/>
      <c r="AK10" s="12"/>
      <c r="AL10" s="11">
        <v>83</v>
      </c>
      <c r="AM10" s="13">
        <v>1667.24</v>
      </c>
      <c r="AN10" s="11">
        <v>6</v>
      </c>
      <c r="AO10" s="11"/>
      <c r="AP10" s="13"/>
      <c r="AQ10" s="11"/>
      <c r="AR10" s="12"/>
      <c r="AS10" s="12"/>
      <c r="AT10" s="11">
        <v>40</v>
      </c>
      <c r="AU10" s="13">
        <v>956.99</v>
      </c>
      <c r="AV10" s="11">
        <v>16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1089</v>
      </c>
      <c r="C11" s="11">
        <f>=ROUNDDOWN(18.4889643463497,0)</f>
      </c>
      <c r="D11" s="11"/>
      <c r="E11" s="12">
        <v>0.954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90138</v>
      </c>
      <c r="C12" s="11">
        <f>=ROUNDDOWN(21.4967446519282,0)</f>
      </c>
      <c r="D12" s="11">
        <v>56235</v>
      </c>
      <c r="E12" s="12">
        <v>0.8937</v>
      </c>
      <c r="F12" s="11"/>
      <c r="G12" s="11">
        <f>=ROUNDDOWN({0},0)</f>
      </c>
      <c r="H12" s="11">
        <v>8049</v>
      </c>
      <c r="I12" s="12">
        <v>0.6882</v>
      </c>
      <c r="J12" s="11">
        <v>10084</v>
      </c>
      <c r="K12" s="13">
        <v>1789867.74</v>
      </c>
      <c r="L12" s="11">
        <v>494</v>
      </c>
      <c r="M12" s="14">
        <v>3623.21</v>
      </c>
      <c r="N12" s="11"/>
      <c r="O12" s="13"/>
      <c r="P12" s="11"/>
      <c r="Q12" s="14"/>
      <c r="R12" s="12"/>
      <c r="S12" s="12"/>
      <c r="T12" s="12"/>
      <c r="U12" s="12"/>
      <c r="V12" s="11">
        <v>7666</v>
      </c>
      <c r="W12" s="13">
        <v>1455311.77</v>
      </c>
      <c r="X12" s="11">
        <v>180</v>
      </c>
      <c r="Y12" s="11"/>
      <c r="Z12" s="13"/>
      <c r="AA12" s="11"/>
      <c r="AB12" s="12"/>
      <c r="AC12" s="12"/>
      <c r="AD12" s="11">
        <v>296</v>
      </c>
      <c r="AE12" s="13">
        <v>34660.07</v>
      </c>
      <c r="AF12" s="11">
        <v>162</v>
      </c>
      <c r="AG12" s="11"/>
      <c r="AH12" s="13"/>
      <c r="AI12" s="11"/>
      <c r="AJ12" s="12"/>
      <c r="AK12" s="12"/>
      <c r="AL12" s="11">
        <v>837</v>
      </c>
      <c r="AM12" s="13">
        <v>121386.13</v>
      </c>
      <c r="AN12" s="11">
        <v>256</v>
      </c>
      <c r="AO12" s="11"/>
      <c r="AP12" s="13"/>
      <c r="AQ12" s="11"/>
      <c r="AR12" s="12"/>
      <c r="AS12" s="12"/>
      <c r="AT12" s="11">
        <v>875</v>
      </c>
      <c r="AU12" s="13">
        <v>115234.71</v>
      </c>
      <c r="AV12" s="11">
        <v>269</v>
      </c>
      <c r="AW12" s="11"/>
      <c r="AX12" s="13"/>
      <c r="AY12" s="11"/>
      <c r="AZ12" s="12"/>
      <c r="BA12" s="12"/>
      <c r="BB12" s="11">
        <v>410</v>
      </c>
      <c r="BC12" s="13">
        <v>63275.06</v>
      </c>
      <c r="BD12" s="11">
        <v>353</v>
      </c>
      <c r="BE12" s="11"/>
      <c r="BF12" s="13"/>
      <c r="BG12" s="11"/>
      <c r="BH12" s="12"/>
      <c r="BI12" s="12"/>
    </row>
    <row r="13">
      <c r="A13" s="10" t="s">
        <v>44</v>
      </c>
      <c r="B13" s="11">
        <v>10966</v>
      </c>
      <c r="C13" s="11">
        <f>=ROUNDDOWN(22.6196369636964,0)</f>
      </c>
      <c r="D13" s="11">
        <v>16180</v>
      </c>
      <c r="E13" s="12">
        <v>0.9329</v>
      </c>
      <c r="F13" s="11"/>
      <c r="G13" s="11">
        <f>=ROUNDDOWN({0},0)</f>
      </c>
      <c r="H13" s="11"/>
      <c r="I13" s="12"/>
      <c r="J13" s="11">
        <v>38</v>
      </c>
      <c r="K13" s="13">
        <v>3739.91</v>
      </c>
      <c r="L13" s="11">
        <v>101</v>
      </c>
      <c r="M13" s="14">
        <v>37.03</v>
      </c>
      <c r="N13" s="11"/>
      <c r="O13" s="13"/>
      <c r="P13" s="11"/>
      <c r="Q13" s="14"/>
      <c r="R13" s="12"/>
      <c r="S13" s="12"/>
      <c r="T13" s="12"/>
      <c r="U13" s="12"/>
      <c r="V13" s="11">
        <v>7</v>
      </c>
      <c r="W13" s="13">
        <v>755.6</v>
      </c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952.11</v>
      </c>
      <c r="AN13" s="11">
        <v>26</v>
      </c>
      <c r="AO13" s="11"/>
      <c r="AP13" s="13"/>
      <c r="AQ13" s="11"/>
      <c r="AR13" s="12"/>
      <c r="AS13" s="12"/>
      <c r="AT13" s="11">
        <v>24</v>
      </c>
      <c r="AU13" s="13">
        <v>2032.2</v>
      </c>
      <c r="AV13" s="11">
        <v>44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8801</v>
      </c>
      <c r="C14" s="11">
        <f>=ROUNDDOWN(16.6339066339066,0)</f>
      </c>
      <c r="D14" s="11">
        <v>10530</v>
      </c>
      <c r="E14" s="12">
        <v>0.9093</v>
      </c>
      <c r="F14" s="11"/>
      <c r="G14" s="11">
        <f>=ROUNDDOWN({0},0)</f>
      </c>
      <c r="H14" s="11"/>
      <c r="I14" s="12"/>
      <c r="J14" s="11">
        <v>830</v>
      </c>
      <c r="K14" s="13">
        <v>60823.47</v>
      </c>
      <c r="L14" s="11">
        <v>112</v>
      </c>
      <c r="M14" s="14">
        <v>543.07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1091</v>
      </c>
      <c r="X14" s="11">
        <v>68</v>
      </c>
      <c r="Y14" s="11"/>
      <c r="Z14" s="13"/>
      <c r="AA14" s="11"/>
      <c r="AB14" s="12"/>
      <c r="AC14" s="12"/>
      <c r="AD14" s="11">
        <v>133</v>
      </c>
      <c r="AE14" s="13">
        <v>7155.83</v>
      </c>
      <c r="AF14" s="11">
        <v>47</v>
      </c>
      <c r="AG14" s="11"/>
      <c r="AH14" s="13"/>
      <c r="AI14" s="11"/>
      <c r="AJ14" s="12"/>
      <c r="AK14" s="12"/>
      <c r="AL14" s="11">
        <v>212</v>
      </c>
      <c r="AM14" s="13">
        <v>14126.06</v>
      </c>
      <c r="AN14" s="11">
        <v>68</v>
      </c>
      <c r="AO14" s="11"/>
      <c r="AP14" s="13"/>
      <c r="AQ14" s="11"/>
      <c r="AR14" s="12"/>
      <c r="AS14" s="12"/>
      <c r="AT14" s="11">
        <v>278</v>
      </c>
      <c r="AU14" s="13">
        <v>16152.59</v>
      </c>
      <c r="AV14" s="11">
        <v>73</v>
      </c>
      <c r="AW14" s="11"/>
      <c r="AX14" s="13"/>
      <c r="AY14" s="11"/>
      <c r="AZ14" s="12"/>
      <c r="BA14" s="12"/>
      <c r="BB14" s="11">
        <v>193</v>
      </c>
      <c r="BC14" s="13">
        <v>22297.99</v>
      </c>
      <c r="BD14" s="11">
        <v>18</v>
      </c>
      <c r="BE14" s="11"/>
      <c r="BF14" s="13"/>
      <c r="BG14" s="11"/>
      <c r="BH14" s="12"/>
      <c r="BI14" s="12"/>
    </row>
    <row r="15">
      <c r="A15" s="10" t="s">
        <v>46</v>
      </c>
      <c r="B15" s="11">
        <v>5864</v>
      </c>
      <c r="C15" s="11">
        <f>=ROUNDDOWN(150.358974358974,0)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31935</v>
      </c>
      <c r="C16" s="11">
        <f>=ROUNDDOWN(71.6674147217235,0)</f>
      </c>
      <c r="D16" s="11">
        <v>2790</v>
      </c>
      <c r="E16" s="12">
        <v>0.7459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4958</v>
      </c>
      <c r="C17" s="11">
        <f>=ROUNDDOWN(361.897810218978,0)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415907</v>
      </c>
      <c r="C18" s="11">
        <f>=ROUNDDOWN(24.7472361390439,0)</f>
      </c>
      <c r="D18" s="11">
        <v>428038</v>
      </c>
      <c r="E18" s="12">
        <v>0.8909</v>
      </c>
      <c r="F18" s="11"/>
      <c r="G18" s="11">
        <f>=ROUNDDOWN({0},0)</f>
      </c>
      <c r="H18" s="11"/>
      <c r="I18" s="12"/>
      <c r="J18" s="11">
        <v>810</v>
      </c>
      <c r="K18" s="13">
        <v>29799.13</v>
      </c>
      <c r="L18" s="11">
        <v>1360</v>
      </c>
      <c r="M18" s="14">
        <v>21.91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810</v>
      </c>
      <c r="AE18" s="13">
        <v>29799.13</v>
      </c>
      <c r="AF18" s="11">
        <v>100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153157</v>
      </c>
      <c r="C19" s="11">
        <f>=ROUNDDOWN(49.1991647928044,0)</f>
      </c>
      <c r="D19" s="11">
        <v>37751</v>
      </c>
      <c r="E19" s="12">
        <v>0.9933</v>
      </c>
      <c r="F19" s="11"/>
      <c r="G19" s="11">
        <f>=ROUNDDOWN({0},0)</f>
      </c>
      <c r="H19" s="11"/>
      <c r="I19" s="12"/>
      <c r="J19" s="11">
        <v>2390</v>
      </c>
      <c r="K19" s="13">
        <v>81265.22</v>
      </c>
      <c r="L19" s="11">
        <v>159</v>
      </c>
      <c r="M19" s="14">
        <v>511.1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2390</v>
      </c>
      <c r="AE19" s="13">
        <v>81265.22</v>
      </c>
      <c r="AF19" s="11">
        <v>98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322047</v>
      </c>
      <c r="C20" s="11">
        <f>=ROUNDDOWN(37.0475565985643,0)</f>
      </c>
      <c r="D20" s="11">
        <v>103004</v>
      </c>
      <c r="E20" s="12">
        <v>0.9974</v>
      </c>
      <c r="F20" s="11"/>
      <c r="G20" s="11">
        <f>=ROUNDDOWN({0},0)</f>
      </c>
      <c r="H20" s="11"/>
      <c r="I20" s="12"/>
      <c r="J20" s="11">
        <v>2854</v>
      </c>
      <c r="K20" s="13">
        <v>67122.05</v>
      </c>
      <c r="L20" s="11">
        <v>528</v>
      </c>
      <c r="M20" s="14">
        <v>127.13</v>
      </c>
      <c r="N20" s="11"/>
      <c r="O20" s="13"/>
      <c r="P20" s="11"/>
      <c r="Q20" s="14"/>
      <c r="R20" s="12"/>
      <c r="S20" s="12"/>
      <c r="T20" s="12"/>
      <c r="U20" s="12"/>
      <c r="V20" s="11">
        <v>2711</v>
      </c>
      <c r="W20" s="13">
        <v>64075.05</v>
      </c>
      <c r="X20" s="11">
        <v>219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143</v>
      </c>
      <c r="AM20" s="13">
        <v>3047</v>
      </c>
      <c r="AN20" s="11">
        <v>108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159583</v>
      </c>
      <c r="C21" s="11">
        <f>=ROUNDDOWN(36.4020620908324,0)</f>
      </c>
      <c r="D21" s="11">
        <v>55938</v>
      </c>
      <c r="E21" s="12">
        <v>0.9618</v>
      </c>
      <c r="F21" s="11"/>
      <c r="G21" s="11">
        <f>=ROUNDDOWN({0},0)</f>
      </c>
      <c r="H21" s="11"/>
      <c r="I21" s="12"/>
      <c r="J21" s="11">
        <v>669</v>
      </c>
      <c r="K21" s="13">
        <v>28737</v>
      </c>
      <c r="L21" s="11">
        <v>509</v>
      </c>
      <c r="M21" s="14">
        <v>56.46</v>
      </c>
      <c r="N21" s="11"/>
      <c r="O21" s="13"/>
      <c r="P21" s="11"/>
      <c r="Q21" s="14"/>
      <c r="R21" s="12"/>
      <c r="S21" s="12"/>
      <c r="T21" s="12"/>
      <c r="U21" s="12"/>
      <c r="V21" s="11">
        <v>367</v>
      </c>
      <c r="W21" s="13">
        <v>15583.42</v>
      </c>
      <c r="X21" s="11">
        <v>143</v>
      </c>
      <c r="Y21" s="11"/>
      <c r="Z21" s="13"/>
      <c r="AA21" s="11"/>
      <c r="AB21" s="12"/>
      <c r="AC21" s="12"/>
      <c r="AD21" s="11">
        <v>1</v>
      </c>
      <c r="AE21" s="13">
        <v>75.93</v>
      </c>
      <c r="AF21" s="11">
        <v>7</v>
      </c>
      <c r="AG21" s="11"/>
      <c r="AH21" s="13"/>
      <c r="AI21" s="11"/>
      <c r="AJ21" s="12"/>
      <c r="AK21" s="12"/>
      <c r="AL21" s="11">
        <v>105</v>
      </c>
      <c r="AM21" s="13">
        <v>4495.05</v>
      </c>
      <c r="AN21" s="11">
        <v>133</v>
      </c>
      <c r="AO21" s="11"/>
      <c r="AP21" s="13"/>
      <c r="AQ21" s="11"/>
      <c r="AR21" s="12"/>
      <c r="AS21" s="12"/>
      <c r="AT21" s="11">
        <v>196</v>
      </c>
      <c r="AU21" s="13">
        <v>8582.6</v>
      </c>
      <c r="AV21" s="11">
        <v>143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26146</v>
      </c>
      <c r="K22" s="17">
        <v>2493215.39</v>
      </c>
      <c r="L22" s="15">
        <v>7094</v>
      </c>
      <c r="M22" s="18">
        <v>351.45</v>
      </c>
      <c r="N22" s="15"/>
      <c r="O22" s="17"/>
      <c r="P22" s="15"/>
      <c r="Q22" s="18"/>
      <c r="R22" s="16"/>
      <c r="S22" s="16"/>
      <c r="T22" s="16"/>
      <c r="U22" s="16"/>
      <c r="V22" s="15">
        <v>15252</v>
      </c>
      <c r="W22" s="17">
        <v>1768743.18</v>
      </c>
      <c r="X22" s="15">
        <v>1619</v>
      </c>
      <c r="Y22" s="15"/>
      <c r="Z22" s="17"/>
      <c r="AA22" s="15"/>
      <c r="AB22" s="16"/>
      <c r="AC22" s="16"/>
      <c r="AD22" s="15">
        <v>5869</v>
      </c>
      <c r="AE22" s="17">
        <v>242900.38</v>
      </c>
      <c r="AF22" s="15">
        <v>933</v>
      </c>
      <c r="AG22" s="15"/>
      <c r="AH22" s="17"/>
      <c r="AI22" s="15"/>
      <c r="AJ22" s="16"/>
      <c r="AK22" s="16"/>
      <c r="AL22" s="15">
        <v>2007</v>
      </c>
      <c r="AM22" s="17">
        <v>188049.01</v>
      </c>
      <c r="AN22" s="15">
        <v>949</v>
      </c>
      <c r="AO22" s="15"/>
      <c r="AP22" s="17"/>
      <c r="AQ22" s="15"/>
      <c r="AR22" s="16"/>
      <c r="AS22" s="16"/>
      <c r="AT22" s="15">
        <v>2038</v>
      </c>
      <c r="AU22" s="17">
        <v>180247.95</v>
      </c>
      <c r="AV22" s="15">
        <v>1137</v>
      </c>
      <c r="AW22" s="15"/>
      <c r="AX22" s="17"/>
      <c r="AY22" s="15"/>
      <c r="AZ22" s="16"/>
      <c r="BA22" s="16"/>
      <c r="BB22" s="15">
        <v>980</v>
      </c>
      <c r="BC22" s="17">
        <v>113274.87</v>
      </c>
      <c r="BD22" s="15">
        <v>676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