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<sst xmlns="http://schemas.openxmlformats.org/spreadsheetml/2006/main" count="85" uniqueCount="85">
  <si>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</si>
  <si>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</si>
  <si>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</si>
  <si>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01/01/2025</t>
  </si>
  <si>
    <t>End Date:</t>
  </si>
  <si>
    <t>05/31/2025</t>
  </si>
  <si>
    <t>Report Run Date:</t>
  </si>
  <si>
    <t>06/02/2025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</si>
  <si>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</si>
  <si>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</si>
  <si>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</si>
  <si>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</si>
  <si>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</si>
  <si>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</si>
  <si>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</si>
  <si>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</si>
  <si>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</si>
  <si>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</si>
  <si>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</si>
  <si>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</si>
  <si>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ASHFURNDS</t>
  </si>
  <si>
    <t>HDDS</t>
  </si>
  <si>
    <t>DESINC</t>
  </si>
  <si>
    <t>BLK01</t>
  </si>
  <si>
    <t>KIRKLANDDS</t>
  </si>
  <si>
    <t>MACY</t>
  </si>
  <si>
    <t>COSTCO01</t>
  </si>
  <si>
    <t>ZOLA</t>
  </si>
  <si>
    <t>WALMARTDS</t>
  </si>
  <si>
    <t>FINGERHUTDS</t>
  </si>
  <si>
    <t>AMERSIGNDS</t>
  </si>
  <si>
    <t>ROOMECOM</t>
  </si>
  <si>
    <t>HOUZZ</t>
  </si>
  <si>
    <t>HSNDS</t>
  </si>
  <si>
    <t>HHGLOBALTTS</t>
  </si>
  <si>
    <t>LAMPDS</t>
  </si>
  <si>
    <t>DLCROSCILL</t>
  </si>
  <si>
    <t>AAFESDS</t>
  </si>
  <si>
    <t>WM.COM</t>
  </si>
  <si>
    <t>LOWESDS</t>
  </si>
  <si>
    <t>BEALLSDS</t>
  </si>
  <si>
    <t>NORDSTRACKDS</t>
  </si>
  <si>
    <t>BLOOM02</t>
  </si>
  <si>
    <t>CHEWYDS</t>
  </si>
  <si>
    <t>DLBRAND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</si>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</sst>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950548</v>
      </c>
      <c r="C5" s="11">
        <f>=ROUNDDOWN(26.8592257699915,0)</f>
      </c>
      <c r="D5" s="11">
        <v>456821</v>
      </c>
      <c r="E5" s="12">
        <v>0.9132</v>
      </c>
      <c r="F5" s="11"/>
      <c r="G5" s="11">
        <f>=ROUNDDOWN({0},0)</f>
      </c>
      <c r="H5" s="11">
        <v>480</v>
      </c>
      <c r="I5" s="12">
        <v>0.0845</v>
      </c>
      <c r="J5" s="11">
        <v>491127</v>
      </c>
      <c r="K5" s="13">
        <v>25549286.73</v>
      </c>
      <c r="L5" s="11">
        <v>2040</v>
      </c>
      <c r="M5" s="14">
        <v>12524.16</v>
      </c>
      <c r="N5" s="11">
        <v>599629</v>
      </c>
      <c r="O5" s="13">
        <v>32161657.67</v>
      </c>
      <c r="P5" s="11">
        <v>1979</v>
      </c>
      <c r="Q5" s="14">
        <v>16251.47</v>
      </c>
      <c r="R5" s="12">
        <v>-0.1809</v>
      </c>
      <c r="S5" s="12">
        <v>-0.2056</v>
      </c>
      <c r="T5" s="12">
        <v>0.0308</v>
      </c>
      <c r="U5" s="12">
        <v>-0.2294</v>
      </c>
      <c r="V5" s="11">
        <v>119171</v>
      </c>
      <c r="W5" s="13">
        <v>6597973.72</v>
      </c>
      <c r="X5" s="11">
        <v>1771</v>
      </c>
      <c r="Y5" s="11">
        <v>141973</v>
      </c>
      <c r="Z5" s="13">
        <v>8103986.3</v>
      </c>
      <c r="AA5" s="11">
        <v>1576</v>
      </c>
      <c r="AB5" s="12">
        <v>-0.1606</v>
      </c>
      <c r="AC5" s="12">
        <v>-0.1858</v>
      </c>
      <c r="AD5" s="11">
        <v>51641</v>
      </c>
      <c r="AE5" s="13">
        <v>3236852.08</v>
      </c>
      <c r="AF5" s="11">
        <v>1728</v>
      </c>
      <c r="AG5" s="11">
        <v>57620</v>
      </c>
      <c r="AH5" s="13">
        <v>2895984.18</v>
      </c>
      <c r="AI5" s="11">
        <v>1763</v>
      </c>
      <c r="AJ5" s="12">
        <v>-0.1038</v>
      </c>
      <c r="AK5" s="12">
        <v>0.1177</v>
      </c>
      <c r="AL5" s="11">
        <v>86302</v>
      </c>
      <c r="AM5" s="13">
        <v>3406658.45</v>
      </c>
      <c r="AN5" s="11">
        <v>1708</v>
      </c>
      <c r="AO5" s="11">
        <v>75079</v>
      </c>
      <c r="AP5" s="13">
        <v>3294520.79</v>
      </c>
      <c r="AQ5" s="11">
        <v>1723</v>
      </c>
      <c r="AR5" s="12">
        <v>0.1495</v>
      </c>
      <c r="AS5" s="12">
        <v>0.034</v>
      </c>
      <c r="AT5" s="11">
        <v>47316</v>
      </c>
      <c r="AU5" s="13">
        <v>2580147.16</v>
      </c>
      <c r="AV5" s="11">
        <v>1555</v>
      </c>
      <c r="AW5" s="11">
        <v>65926</v>
      </c>
      <c r="AX5" s="13">
        <v>3671320.22</v>
      </c>
      <c r="AY5" s="11">
        <v>1427</v>
      </c>
      <c r="AZ5" s="12">
        <v>-0.2823</v>
      </c>
      <c r="BA5" s="12">
        <v>-0.2972</v>
      </c>
      <c r="BB5" s="11">
        <v>32231</v>
      </c>
      <c r="BC5" s="13">
        <v>2414132.34</v>
      </c>
      <c r="BD5" s="11">
        <v>1580</v>
      </c>
      <c r="BE5" s="11">
        <v>69215</v>
      </c>
      <c r="BF5" s="13">
        <v>5328696.55</v>
      </c>
      <c r="BG5" s="11">
        <v>1762</v>
      </c>
      <c r="BH5" s="12">
        <v>-0.5343</v>
      </c>
      <c r="BI5" s="12">
        <v>-0.547</v>
      </c>
      <c r="BJ5" s="11">
        <v>16355</v>
      </c>
      <c r="BK5" s="13">
        <v>754476.67</v>
      </c>
      <c r="BL5" s="11">
        <v>1085</v>
      </c>
      <c r="BM5" s="11">
        <v>32077</v>
      </c>
      <c r="BN5" s="13">
        <v>1852865.84</v>
      </c>
      <c r="BO5" s="11">
        <v>1602</v>
      </c>
      <c r="BP5" s="12">
        <v>-0.4901</v>
      </c>
      <c r="BQ5" s="12">
        <v>-0.5928</v>
      </c>
      <c r="BR5" s="11">
        <v>17710</v>
      </c>
      <c r="BS5" s="13">
        <v>1212252.37</v>
      </c>
      <c r="BT5" s="11">
        <v>1771</v>
      </c>
      <c r="BU5" s="11">
        <v>18962</v>
      </c>
      <c r="BV5" s="13">
        <v>1222716.51</v>
      </c>
      <c r="BW5" s="11">
        <v>1639</v>
      </c>
      <c r="BX5" s="12">
        <v>-0.066</v>
      </c>
      <c r="BY5" s="12">
        <v>-0.0086</v>
      </c>
      <c r="BZ5" s="11">
        <v>32233</v>
      </c>
      <c r="CA5" s="13">
        <v>1572905.24</v>
      </c>
      <c r="CB5" s="11">
        <v>1568</v>
      </c>
      <c r="CC5" s="11">
        <v>35892</v>
      </c>
      <c r="CD5" s="13">
        <v>1955602.8</v>
      </c>
      <c r="CE5" s="11">
        <v>1677</v>
      </c>
      <c r="CF5" s="12">
        <v>-0.1019</v>
      </c>
      <c r="CG5" s="12">
        <v>-0.1957</v>
      </c>
      <c r="CH5" s="11">
        <v>42045</v>
      </c>
      <c r="CI5" s="13">
        <v>1825569.35</v>
      </c>
      <c r="CJ5" s="11">
        <v>1735</v>
      </c>
      <c r="CK5" s="11">
        <v>11399</v>
      </c>
      <c r="CL5" s="13">
        <v>553480.66</v>
      </c>
      <c r="CM5" s="11">
        <v>1607</v>
      </c>
      <c r="CN5" s="12">
        <v>2.6885</v>
      </c>
      <c r="CO5" s="12">
        <v>2.2983</v>
      </c>
      <c r="CP5" s="11">
        <v>3098</v>
      </c>
      <c r="CQ5" s="13">
        <v>180408.68</v>
      </c>
      <c r="CR5" s="11">
        <v>491</v>
      </c>
      <c r="CS5" s="11">
        <v>1351</v>
      </c>
      <c r="CT5" s="13">
        <v>75887.41</v>
      </c>
      <c r="CU5" s="11">
        <v>887</v>
      </c>
      <c r="CV5" s="12">
        <v>1.2931</v>
      </c>
      <c r="CW5" s="12">
        <v>1.3773</v>
      </c>
      <c r="CX5" s="11">
        <v>4013</v>
      </c>
      <c r="CY5" s="13">
        <v>191639.42</v>
      </c>
      <c r="CZ5" s="11">
        <v>1078</v>
      </c>
      <c r="DA5" s="11">
        <v>1326</v>
      </c>
      <c r="DB5" s="13">
        <v>64939.59</v>
      </c>
      <c r="DC5" s="11">
        <v>422</v>
      </c>
      <c r="DD5" s="12">
        <v>2.0264</v>
      </c>
      <c r="DE5" s="12">
        <v>1.951</v>
      </c>
      <c r="DF5" s="11">
        <v>5760</v>
      </c>
      <c r="DG5" s="13">
        <v>347856.49</v>
      </c>
      <c r="DH5" s="11">
        <v>1829</v>
      </c>
      <c r="DI5" s="11">
        <v>5328</v>
      </c>
      <c r="DJ5" s="13">
        <v>324647.08</v>
      </c>
      <c r="DK5" s="11">
        <v>1848</v>
      </c>
      <c r="DL5" s="12">
        <v>0.0811</v>
      </c>
      <c r="DM5" s="12">
        <v>0.0715</v>
      </c>
      <c r="DN5" s="11">
        <v>6921</v>
      </c>
      <c r="DO5" s="13">
        <v>391202.12</v>
      </c>
      <c r="DP5" s="11">
        <v>1302</v>
      </c>
      <c r="DQ5" s="11">
        <v>7981</v>
      </c>
      <c r="DR5" s="13">
        <v>501770.44</v>
      </c>
      <c r="DS5" s="11">
        <v>1594</v>
      </c>
      <c r="DT5" s="12">
        <v>-0.1328</v>
      </c>
      <c r="DU5" s="12">
        <v>-0.2204</v>
      </c>
      <c r="DV5" s="11">
        <v>653</v>
      </c>
      <c r="DW5" s="13">
        <v>34472.63</v>
      </c>
      <c r="DX5" s="11">
        <v>228</v>
      </c>
      <c r="DY5" s="11">
        <v>882</v>
      </c>
      <c r="DZ5" s="13">
        <v>51187.02</v>
      </c>
      <c r="EA5" s="11">
        <v>129</v>
      </c>
      <c r="EB5" s="12">
        <v>-0.2596</v>
      </c>
      <c r="EC5" s="12">
        <v>-0.3265</v>
      </c>
      <c r="ED5" s="11">
        <v>8866</v>
      </c>
      <c r="EE5" s="13">
        <v>193368.4</v>
      </c>
      <c r="EF5" s="11"/>
      <c r="EG5" s="11">
        <v>50658</v>
      </c>
      <c r="EH5" s="13">
        <v>1186369.5</v>
      </c>
      <c r="EI5" s="11"/>
      <c r="EJ5" s="12">
        <v>-0.825</v>
      </c>
      <c r="EK5" s="12">
        <v>-0.837</v>
      </c>
      <c r="EL5" s="11"/>
      <c r="EM5" s="13"/>
      <c r="EN5" s="11"/>
      <c r="EO5" s="11"/>
      <c r="EP5" s="13"/>
      <c r="EQ5" s="11"/>
      <c r="ER5" s="12"/>
      <c r="ES5" s="12"/>
      <c r="ET5" s="11">
        <v>285</v>
      </c>
      <c r="EU5" s="13">
        <v>18131.61</v>
      </c>
      <c r="EV5" s="11">
        <v>202</v>
      </c>
      <c r="EW5" s="11">
        <v>431</v>
      </c>
      <c r="EX5" s="13">
        <v>27352.28</v>
      </c>
      <c r="EY5" s="11">
        <v>258</v>
      </c>
      <c r="EZ5" s="12">
        <v>-0.3387</v>
      </c>
      <c r="FA5" s="12">
        <v>-0.3371</v>
      </c>
      <c r="FB5" s="11">
        <v>5494</v>
      </c>
      <c r="FC5" s="13">
        <v>153116.77</v>
      </c>
      <c r="FD5" s="11">
        <v>105</v>
      </c>
      <c r="FE5" s="11">
        <v>12972</v>
      </c>
      <c r="FF5" s="13">
        <v>414907</v>
      </c>
      <c r="FG5" s="11">
        <v>347</v>
      </c>
      <c r="FH5" s="12">
        <v>-0.5765</v>
      </c>
      <c r="FI5" s="12">
        <v>-0.631</v>
      </c>
      <c r="FJ5" s="11">
        <v>1266</v>
      </c>
      <c r="FK5" s="13">
        <v>87936.71</v>
      </c>
      <c r="FL5" s="11">
        <v>225</v>
      </c>
      <c r="FM5" s="11">
        <v>3066</v>
      </c>
      <c r="FN5" s="13">
        <v>227414.52</v>
      </c>
      <c r="FO5" s="11">
        <v>284</v>
      </c>
      <c r="FP5" s="12">
        <v>-0.5871</v>
      </c>
      <c r="FQ5" s="12">
        <v>-0.6133</v>
      </c>
      <c r="FR5" s="11">
        <v>233</v>
      </c>
      <c r="FS5" s="13">
        <v>22174.1</v>
      </c>
      <c r="FT5" s="11">
        <v>264</v>
      </c>
      <c r="FU5" s="11">
        <v>445</v>
      </c>
      <c r="FV5" s="13">
        <v>37344.61</v>
      </c>
      <c r="FW5" s="11">
        <v>265</v>
      </c>
      <c r="FX5" s="12">
        <v>-0.4764</v>
      </c>
      <c r="FY5" s="12">
        <v>-0.4062</v>
      </c>
      <c r="FZ5" s="11">
        <v>396</v>
      </c>
      <c r="GA5" s="13">
        <v>26470.42</v>
      </c>
      <c r="GB5" s="11">
        <v>442</v>
      </c>
      <c r="GC5" s="11">
        <v>839</v>
      </c>
      <c r="GD5" s="13">
        <v>59582.03</v>
      </c>
      <c r="GE5" s="11">
        <v>467</v>
      </c>
      <c r="GF5" s="12">
        <v>-0.528</v>
      </c>
      <c r="GG5" s="12">
        <v>-0.5557</v>
      </c>
      <c r="GH5" s="11">
        <v>148</v>
      </c>
      <c r="GI5" s="13">
        <v>10547.17</v>
      </c>
      <c r="GJ5" s="11">
        <v>1028</v>
      </c>
      <c r="GK5" s="11">
        <v>170</v>
      </c>
      <c r="GL5" s="13">
        <v>12281.53</v>
      </c>
      <c r="GM5" s="11">
        <v>1350</v>
      </c>
      <c r="GN5" s="12">
        <v>-0.1294</v>
      </c>
      <c r="GO5" s="12">
        <v>-0.1412</v>
      </c>
      <c r="GP5" s="11">
        <v>900</v>
      </c>
      <c r="GQ5" s="13">
        <v>56226.01</v>
      </c>
      <c r="GR5" s="11">
        <v>488</v>
      </c>
      <c r="GS5" s="11">
        <v>1039</v>
      </c>
      <c r="GT5" s="13">
        <v>66883.65</v>
      </c>
      <c r="GU5" s="11">
        <v>554</v>
      </c>
      <c r="GV5" s="12">
        <v>-0.1338</v>
      </c>
      <c r="GW5" s="12">
        <v>-0.1593</v>
      </c>
      <c r="GX5" s="11">
        <v>3528</v>
      </c>
      <c r="GY5" s="13">
        <v>86444.88</v>
      </c>
      <c r="GZ5" s="11">
        <v>1093</v>
      </c>
      <c r="HA5" s="11"/>
      <c r="HB5" s="13"/>
      <c r="HC5" s="11"/>
      <c r="HD5" s="12"/>
      <c r="HE5" s="12"/>
      <c r="HF5" s="11">
        <v>84</v>
      </c>
      <c r="HG5" s="13">
        <v>7784.04</v>
      </c>
      <c r="HH5" s="11">
        <v>179</v>
      </c>
      <c r="HI5" s="11">
        <v>58</v>
      </c>
      <c r="HJ5" s="13">
        <v>4993.58</v>
      </c>
      <c r="HK5" s="11">
        <v>190</v>
      </c>
      <c r="HL5" s="12">
        <v>0.4483</v>
      </c>
      <c r="HM5" s="12">
        <v>0.5588</v>
      </c>
      <c r="HN5" s="11">
        <v>378</v>
      </c>
      <c r="HO5" s="13">
        <v>51670.35</v>
      </c>
      <c r="HP5" s="11">
        <v>52</v>
      </c>
      <c r="HQ5" s="11">
        <v>129</v>
      </c>
      <c r="HR5" s="13">
        <v>27008.21</v>
      </c>
      <c r="HS5" s="11">
        <v>69</v>
      </c>
      <c r="HT5" s="12">
        <v>1.9302</v>
      </c>
      <c r="HU5" s="12">
        <v>0.9131</v>
      </c>
      <c r="HV5" s="11">
        <v>200</v>
      </c>
      <c r="HW5" s="13">
        <v>14262.23</v>
      </c>
      <c r="HX5" s="11">
        <v>321</v>
      </c>
      <c r="HY5" s="11">
        <v>103</v>
      </c>
      <c r="HZ5" s="13">
        <v>7435.15</v>
      </c>
      <c r="IA5" s="11">
        <v>372</v>
      </c>
      <c r="IB5" s="12">
        <v>0.9417</v>
      </c>
      <c r="IC5" s="12">
        <v>0.9182</v>
      </c>
      <c r="ID5" s="11">
        <v>3102</v>
      </c>
      <c r="IE5" s="13">
        <v>40427.17</v>
      </c>
      <c r="IF5" s="11"/>
      <c r="IG5" s="11">
        <v>2750</v>
      </c>
      <c r="IH5" s="13">
        <v>82089.88</v>
      </c>
      <c r="II5" s="11"/>
      <c r="IJ5" s="12">
        <v>0.128</v>
      </c>
      <c r="IK5" s="12">
        <v>-0.5075</v>
      </c>
      <c r="IL5" s="11">
        <v>121</v>
      </c>
      <c r="IM5" s="13">
        <v>5911.9</v>
      </c>
      <c r="IN5" s="11">
        <v>219</v>
      </c>
      <c r="IO5" s="11">
        <v>18</v>
      </c>
      <c r="IP5" s="13">
        <v>1246.37</v>
      </c>
      <c r="IQ5" s="11">
        <v>56</v>
      </c>
      <c r="IR5" s="12">
        <v>5.7222</v>
      </c>
      <c r="IS5" s="12">
        <v>3.7433</v>
      </c>
      <c r="IT5" s="11">
        <v>263</v>
      </c>
      <c r="IU5" s="13">
        <v>15889.61</v>
      </c>
      <c r="IV5" s="11">
        <v>511</v>
      </c>
      <c r="IW5" s="11">
        <v>938</v>
      </c>
      <c r="IX5" s="13">
        <v>53045.07</v>
      </c>
      <c r="IY5" s="11">
        <v>636</v>
      </c>
      <c r="IZ5" s="12">
        <v>-0.7196</v>
      </c>
      <c r="JA5" s="12">
        <v>-0.7005</v>
      </c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>
        <v>17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414</v>
      </c>
      <c r="KA5" s="13">
        <v>12378.64</v>
      </c>
      <c r="KB5" s="11">
        <v>1558</v>
      </c>
      <c r="KC5" s="11"/>
      <c r="KD5" s="13"/>
      <c r="KE5" s="11"/>
      <c r="KF5" s="12"/>
      <c r="KG5" s="12"/>
      <c r="KH5" s="11"/>
      <c r="KI5" s="13"/>
      <c r="KJ5" s="11"/>
      <c r="KK5" s="11">
        <v>1002</v>
      </c>
      <c r="KL5" s="13">
        <v>56098.9</v>
      </c>
      <c r="KM5" s="11">
        <v>242</v>
      </c>
      <c r="KN5" s="12"/>
      <c r="KO5" s="12"/>
    </row>
    <row r="6">
      <c r="A6" s="10" t="s">
        <v>67</v>
      </c>
      <c r="B6" s="11">
        <v>13941</v>
      </c>
      <c r="C6" s="11">
        <f>=ROUNDDOWN(22.0620351321412,0)</f>
      </c>
      <c r="D6" s="11">
        <v>10230</v>
      </c>
      <c r="E6" s="12">
        <v>0.2615</v>
      </c>
      <c r="F6" s="11"/>
      <c r="G6" s="11">
        <f>=ROUNDDOWN({0},0)</f>
      </c>
      <c r="H6" s="11"/>
      <c r="I6" s="12"/>
      <c r="J6" s="11">
        <v>4805</v>
      </c>
      <c r="K6" s="13">
        <v>76971.9</v>
      </c>
      <c r="L6" s="11">
        <v>71</v>
      </c>
      <c r="M6" s="14">
        <v>1084.11</v>
      </c>
      <c r="N6" s="11">
        <v>23432</v>
      </c>
      <c r="O6" s="13">
        <v>248796.36</v>
      </c>
      <c r="P6" s="11">
        <v>653</v>
      </c>
      <c r="Q6" s="14">
        <v>381.01</v>
      </c>
      <c r="R6" s="12">
        <v>-0.7949</v>
      </c>
      <c r="S6" s="12">
        <v>-0.6906</v>
      </c>
      <c r="T6" s="12">
        <v>-0.8913</v>
      </c>
      <c r="U6" s="12">
        <v>1.8454</v>
      </c>
      <c r="V6" s="11">
        <v>243</v>
      </c>
      <c r="W6" s="13">
        <v>4128.95</v>
      </c>
      <c r="X6" s="11">
        <v>61</v>
      </c>
      <c r="Y6" s="11">
        <v>390</v>
      </c>
      <c r="Z6" s="13">
        <v>6731.69</v>
      </c>
      <c r="AA6" s="11">
        <v>250</v>
      </c>
      <c r="AB6" s="12">
        <v>-0.3769</v>
      </c>
      <c r="AC6" s="12">
        <v>-0.3866</v>
      </c>
      <c r="AD6" s="11">
        <v>93</v>
      </c>
      <c r="AE6" s="13">
        <v>2067.77</v>
      </c>
      <c r="AF6" s="11">
        <v>55</v>
      </c>
      <c r="AG6" s="11">
        <v>21</v>
      </c>
      <c r="AH6" s="13">
        <v>447.44</v>
      </c>
      <c r="AI6" s="11">
        <v>29</v>
      </c>
      <c r="AJ6" s="12">
        <v>3.4286</v>
      </c>
      <c r="AK6" s="12">
        <v>3.6213</v>
      </c>
      <c r="AL6" s="11">
        <v>1097</v>
      </c>
      <c r="AM6" s="13">
        <v>22506.62</v>
      </c>
      <c r="AN6" s="11">
        <v>31</v>
      </c>
      <c r="AO6" s="11"/>
      <c r="AP6" s="13"/>
      <c r="AQ6" s="11"/>
      <c r="AR6" s="12"/>
      <c r="AS6" s="12"/>
      <c r="AT6" s="11">
        <v>2273</v>
      </c>
      <c r="AU6" s="13">
        <v>29789.95</v>
      </c>
      <c r="AV6" s="11">
        <v>71</v>
      </c>
      <c r="AW6" s="11">
        <v>12149</v>
      </c>
      <c r="AX6" s="13">
        <v>158685.01</v>
      </c>
      <c r="AY6" s="11">
        <v>653</v>
      </c>
      <c r="AZ6" s="12">
        <v>-0.8129</v>
      </c>
      <c r="BA6" s="12">
        <v>-0.8123</v>
      </c>
      <c r="BB6" s="11">
        <v>53</v>
      </c>
      <c r="BC6" s="13">
        <v>1007.58</v>
      </c>
      <c r="BD6" s="11"/>
      <c r="BE6" s="11">
        <v>63</v>
      </c>
      <c r="BF6" s="13">
        <v>1193.76</v>
      </c>
      <c r="BG6" s="11">
        <v>29</v>
      </c>
      <c r="BH6" s="12">
        <v>-0.1587</v>
      </c>
      <c r="BI6" s="12">
        <v>-0.156</v>
      </c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970</v>
      </c>
      <c r="CA6" s="13">
        <v>16105.52</v>
      </c>
      <c r="CB6" s="11">
        <v>31</v>
      </c>
      <c r="CC6" s="11">
        <v>83</v>
      </c>
      <c r="CD6" s="13">
        <v>1011</v>
      </c>
      <c r="CE6" s="11">
        <v>36</v>
      </c>
      <c r="CF6" s="12">
        <v>10.6867</v>
      </c>
      <c r="CG6" s="12">
        <v>14.9303</v>
      </c>
      <c r="CH6" s="11"/>
      <c r="CI6" s="13"/>
      <c r="CJ6" s="11">
        <v>49</v>
      </c>
      <c r="CK6" s="11">
        <v>5</v>
      </c>
      <c r="CL6" s="13">
        <v>129.96</v>
      </c>
      <c r="CM6" s="11">
        <v>114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/>
      <c r="DG6" s="13"/>
      <c r="DH6" s="11">
        <v>1</v>
      </c>
      <c r="DI6" s="11"/>
      <c r="DJ6" s="13"/>
      <c r="DK6" s="11">
        <v>3</v>
      </c>
      <c r="DL6" s="12"/>
      <c r="DM6" s="12"/>
      <c r="DN6" s="11">
        <v>63</v>
      </c>
      <c r="DO6" s="13">
        <v>1150.83</v>
      </c>
      <c r="DP6" s="11">
        <v>49</v>
      </c>
      <c r="DQ6" s="11"/>
      <c r="DR6" s="13"/>
      <c r="DS6" s="11"/>
      <c r="DT6" s="12"/>
      <c r="DU6" s="12"/>
      <c r="DV6" s="11">
        <v>11</v>
      </c>
      <c r="DW6" s="13">
        <v>170.68</v>
      </c>
      <c r="DX6" s="11">
        <v>8</v>
      </c>
      <c r="DY6" s="11"/>
      <c r="DZ6" s="13"/>
      <c r="EA6" s="11"/>
      <c r="EB6" s="12"/>
      <c r="EC6" s="12"/>
      <c r="ED6" s="11"/>
      <c r="EE6" s="13"/>
      <c r="EF6" s="11"/>
      <c r="EG6" s="11">
        <v>10712</v>
      </c>
      <c r="EH6" s="13">
        <v>80473.5</v>
      </c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>
        <v>9</v>
      </c>
      <c r="FF6" s="13">
        <v>124</v>
      </c>
      <c r="FG6" s="11">
        <v>17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2</v>
      </c>
      <c r="IU6" s="13">
        <v>44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67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23467</v>
      </c>
      <c r="C7" s="11">
        <f>=ROUNDDOWN(19.9617216740388,0)</f>
      </c>
      <c r="D7" s="11">
        <v>5836</v>
      </c>
      <c r="E7" s="12">
        <v>0.8771</v>
      </c>
      <c r="F7" s="11"/>
      <c r="G7" s="11">
        <f>=ROUNDDOWN({0},0)</f>
      </c>
      <c r="H7" s="11"/>
      <c r="I7" s="12"/>
      <c r="J7" s="11">
        <v>22947</v>
      </c>
      <c r="K7" s="13">
        <v>1227606.94</v>
      </c>
      <c r="L7" s="11">
        <v>152</v>
      </c>
      <c r="M7" s="14">
        <v>8076.36</v>
      </c>
      <c r="N7" s="11">
        <v>29704</v>
      </c>
      <c r="O7" s="13">
        <v>1594478.55</v>
      </c>
      <c r="P7" s="11">
        <v>176</v>
      </c>
      <c r="Q7" s="14">
        <v>9059.54</v>
      </c>
      <c r="R7" s="12">
        <v>-0.2275</v>
      </c>
      <c r="S7" s="12">
        <v>-0.2301</v>
      </c>
      <c r="T7" s="12">
        <v>-0.1364</v>
      </c>
      <c r="U7" s="12">
        <v>-0.1085</v>
      </c>
      <c r="V7" s="11">
        <v>5407</v>
      </c>
      <c r="W7" s="13">
        <v>317038.06</v>
      </c>
      <c r="X7" s="11">
        <v>138</v>
      </c>
      <c r="Y7" s="11">
        <v>6501</v>
      </c>
      <c r="Z7" s="13">
        <v>387056.97</v>
      </c>
      <c r="AA7" s="11">
        <v>152</v>
      </c>
      <c r="AB7" s="12">
        <v>-0.1683</v>
      </c>
      <c r="AC7" s="12">
        <v>-0.1809</v>
      </c>
      <c r="AD7" s="11">
        <v>7585</v>
      </c>
      <c r="AE7" s="13">
        <v>408496.4</v>
      </c>
      <c r="AF7" s="11">
        <v>151</v>
      </c>
      <c r="AG7" s="11">
        <v>6923</v>
      </c>
      <c r="AH7" s="13">
        <v>354884.15</v>
      </c>
      <c r="AI7" s="11">
        <v>174</v>
      </c>
      <c r="AJ7" s="12">
        <v>0.0956</v>
      </c>
      <c r="AK7" s="12">
        <v>0.1511</v>
      </c>
      <c r="AL7" s="11">
        <v>1389</v>
      </c>
      <c r="AM7" s="13">
        <v>42737.98</v>
      </c>
      <c r="AN7" s="11">
        <v>147</v>
      </c>
      <c r="AO7" s="11">
        <v>2635</v>
      </c>
      <c r="AP7" s="13">
        <v>116077.49</v>
      </c>
      <c r="AQ7" s="11">
        <v>176</v>
      </c>
      <c r="AR7" s="12">
        <v>-0.4729</v>
      </c>
      <c r="AS7" s="12">
        <v>-0.6318</v>
      </c>
      <c r="AT7" s="11">
        <v>434</v>
      </c>
      <c r="AU7" s="13">
        <v>18153.25</v>
      </c>
      <c r="AV7" s="11">
        <v>134</v>
      </c>
      <c r="AW7" s="11">
        <v>436</v>
      </c>
      <c r="AX7" s="13">
        <v>20135.89</v>
      </c>
      <c r="AY7" s="11">
        <v>161</v>
      </c>
      <c r="AZ7" s="12">
        <v>-0.0046</v>
      </c>
      <c r="BA7" s="12">
        <v>-0.0985</v>
      </c>
      <c r="BB7" s="11">
        <v>612</v>
      </c>
      <c r="BC7" s="13">
        <v>41534.65</v>
      </c>
      <c r="BD7" s="11">
        <v>125</v>
      </c>
      <c r="BE7" s="11">
        <v>1230</v>
      </c>
      <c r="BF7" s="13">
        <v>81105.09</v>
      </c>
      <c r="BG7" s="11">
        <v>175</v>
      </c>
      <c r="BH7" s="12">
        <v>-0.5024</v>
      </c>
      <c r="BI7" s="12">
        <v>-0.4879</v>
      </c>
      <c r="BJ7" s="11">
        <v>1416</v>
      </c>
      <c r="BK7" s="13">
        <v>78527.81</v>
      </c>
      <c r="BL7" s="11">
        <v>120</v>
      </c>
      <c r="BM7" s="11">
        <v>2006</v>
      </c>
      <c r="BN7" s="13">
        <v>109676.27</v>
      </c>
      <c r="BO7" s="11">
        <v>160</v>
      </c>
      <c r="BP7" s="12">
        <v>-0.2941</v>
      </c>
      <c r="BQ7" s="12">
        <v>-0.284</v>
      </c>
      <c r="BR7" s="11">
        <v>2156</v>
      </c>
      <c r="BS7" s="13">
        <v>111205.11</v>
      </c>
      <c r="BT7" s="11">
        <v>152</v>
      </c>
      <c r="BU7" s="11">
        <v>3363</v>
      </c>
      <c r="BV7" s="13">
        <v>186688.7</v>
      </c>
      <c r="BW7" s="11">
        <v>176</v>
      </c>
      <c r="BX7" s="12">
        <v>-0.3589</v>
      </c>
      <c r="BY7" s="12">
        <v>-0.4043</v>
      </c>
      <c r="BZ7" s="11">
        <v>462</v>
      </c>
      <c r="CA7" s="13">
        <v>16238.22</v>
      </c>
      <c r="CB7" s="11">
        <v>96</v>
      </c>
      <c r="CC7" s="11">
        <v>562</v>
      </c>
      <c r="CD7" s="13">
        <v>28199.02</v>
      </c>
      <c r="CE7" s="11">
        <v>62</v>
      </c>
      <c r="CF7" s="12">
        <v>-0.1779</v>
      </c>
      <c r="CG7" s="12">
        <v>-0.4242</v>
      </c>
      <c r="CH7" s="11">
        <v>28</v>
      </c>
      <c r="CI7" s="13">
        <v>2744.66</v>
      </c>
      <c r="CJ7" s="11">
        <v>132</v>
      </c>
      <c r="CK7" s="11">
        <v>77</v>
      </c>
      <c r="CL7" s="13">
        <v>5199.17</v>
      </c>
      <c r="CM7" s="11">
        <v>158</v>
      </c>
      <c r="CN7" s="12">
        <v>-0.6364</v>
      </c>
      <c r="CO7" s="12">
        <v>-0.4721</v>
      </c>
      <c r="CP7" s="11">
        <v>234</v>
      </c>
      <c r="CQ7" s="13">
        <v>11944.58</v>
      </c>
      <c r="CR7" s="11">
        <v>87</v>
      </c>
      <c r="CS7" s="11">
        <v>503</v>
      </c>
      <c r="CT7" s="13">
        <v>20559.45</v>
      </c>
      <c r="CU7" s="11">
        <v>107</v>
      </c>
      <c r="CV7" s="12">
        <v>-0.5348</v>
      </c>
      <c r="CW7" s="12">
        <v>-0.419</v>
      </c>
      <c r="CX7" s="11">
        <v>404</v>
      </c>
      <c r="CY7" s="13">
        <v>27165.05</v>
      </c>
      <c r="CZ7" s="11">
        <v>146</v>
      </c>
      <c r="DA7" s="11">
        <v>173</v>
      </c>
      <c r="DB7" s="13">
        <v>15698.31</v>
      </c>
      <c r="DC7" s="11">
        <v>33</v>
      </c>
      <c r="DD7" s="12">
        <v>1.3353</v>
      </c>
      <c r="DE7" s="12">
        <v>0.7304</v>
      </c>
      <c r="DF7" s="11">
        <v>68</v>
      </c>
      <c r="DG7" s="13">
        <v>4796.56</v>
      </c>
      <c r="DH7" s="11">
        <v>152</v>
      </c>
      <c r="DI7" s="11">
        <v>462</v>
      </c>
      <c r="DJ7" s="13">
        <v>30953.94</v>
      </c>
      <c r="DK7" s="11">
        <v>176</v>
      </c>
      <c r="DL7" s="12">
        <v>-0.8528</v>
      </c>
      <c r="DM7" s="12">
        <v>-0.845</v>
      </c>
      <c r="DN7" s="11">
        <v>104</v>
      </c>
      <c r="DO7" s="13">
        <v>4367.88</v>
      </c>
      <c r="DP7" s="11">
        <v>36</v>
      </c>
      <c r="DQ7" s="11">
        <v>159</v>
      </c>
      <c r="DR7" s="13">
        <v>6826.9</v>
      </c>
      <c r="DS7" s="11">
        <v>115</v>
      </c>
      <c r="DT7" s="12">
        <v>-0.3459</v>
      </c>
      <c r="DU7" s="12">
        <v>-0.3602</v>
      </c>
      <c r="DV7" s="11">
        <v>1332</v>
      </c>
      <c r="DW7" s="13">
        <v>72152.61</v>
      </c>
      <c r="DX7" s="11">
        <v>51</v>
      </c>
      <c r="DY7" s="11">
        <v>2919</v>
      </c>
      <c r="DZ7" s="13">
        <v>143646.29</v>
      </c>
      <c r="EA7" s="11">
        <v>102</v>
      </c>
      <c r="EB7" s="12">
        <v>-0.5437</v>
      </c>
      <c r="EC7" s="12">
        <v>-0.4977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157</v>
      </c>
      <c r="EU7" s="13">
        <v>7613.39</v>
      </c>
      <c r="EV7" s="11">
        <v>51</v>
      </c>
      <c r="EW7" s="11">
        <v>229</v>
      </c>
      <c r="EX7" s="13">
        <v>10405.95</v>
      </c>
      <c r="EY7" s="11">
        <v>54</v>
      </c>
      <c r="EZ7" s="12">
        <v>-0.3144</v>
      </c>
      <c r="FA7" s="12">
        <v>-0.2684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374</v>
      </c>
      <c r="FS7" s="13">
        <v>19674.54</v>
      </c>
      <c r="FT7" s="11">
        <v>86</v>
      </c>
      <c r="FU7" s="11">
        <v>588</v>
      </c>
      <c r="FV7" s="13">
        <v>30416.77</v>
      </c>
      <c r="FW7" s="11">
        <v>98</v>
      </c>
      <c r="FX7" s="12">
        <v>-0.3639</v>
      </c>
      <c r="FY7" s="12">
        <v>-0.3532</v>
      </c>
      <c r="FZ7" s="11">
        <v>229</v>
      </c>
      <c r="GA7" s="13">
        <v>10818.44</v>
      </c>
      <c r="GB7" s="11">
        <v>129</v>
      </c>
      <c r="GC7" s="11">
        <v>442</v>
      </c>
      <c r="GD7" s="13">
        <v>22576.44</v>
      </c>
      <c r="GE7" s="11">
        <v>79</v>
      </c>
      <c r="GF7" s="12">
        <v>-0.4819</v>
      </c>
      <c r="GG7" s="12">
        <v>-0.5208</v>
      </c>
      <c r="GH7" s="11">
        <v>53</v>
      </c>
      <c r="GI7" s="13">
        <v>2525.09</v>
      </c>
      <c r="GJ7" s="11">
        <v>102</v>
      </c>
      <c r="GK7" s="11">
        <v>101</v>
      </c>
      <c r="GL7" s="13">
        <v>5265.05</v>
      </c>
      <c r="GM7" s="11">
        <v>137</v>
      </c>
      <c r="GN7" s="12">
        <v>-0.4752</v>
      </c>
      <c r="GO7" s="12">
        <v>-0.5204</v>
      </c>
      <c r="GP7" s="11">
        <v>2</v>
      </c>
      <c r="GQ7" s="13">
        <v>95.98</v>
      </c>
      <c r="GR7" s="11">
        <v>1</v>
      </c>
      <c r="GS7" s="11">
        <v>2</v>
      </c>
      <c r="GT7" s="13">
        <v>95.98</v>
      </c>
      <c r="GU7" s="11">
        <v>2</v>
      </c>
      <c r="GV7" s="12"/>
      <c r="GW7" s="12"/>
      <c r="GX7" s="11"/>
      <c r="GY7" s="13"/>
      <c r="GZ7" s="11">
        <v>3</v>
      </c>
      <c r="HA7" s="11"/>
      <c r="HB7" s="13"/>
      <c r="HC7" s="11"/>
      <c r="HD7" s="12"/>
      <c r="HE7" s="12"/>
      <c r="HF7" s="11">
        <v>293</v>
      </c>
      <c r="HG7" s="13">
        <v>19917.78</v>
      </c>
      <c r="HH7" s="11">
        <v>126</v>
      </c>
      <c r="HI7" s="11">
        <v>218</v>
      </c>
      <c r="HJ7" s="13">
        <v>13291.73</v>
      </c>
      <c r="HK7" s="11">
        <v>146</v>
      </c>
      <c r="HL7" s="12">
        <v>0.344</v>
      </c>
      <c r="HM7" s="12">
        <v>0.4985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137</v>
      </c>
      <c r="IM7" s="13">
        <v>8170.43</v>
      </c>
      <c r="IN7" s="11">
        <v>64</v>
      </c>
      <c r="IO7" s="11">
        <v>6</v>
      </c>
      <c r="IP7" s="13">
        <v>266.17</v>
      </c>
      <c r="IQ7" s="11">
        <v>11</v>
      </c>
      <c r="IR7" s="12">
        <v>21.8333</v>
      </c>
      <c r="IS7" s="12">
        <v>29.6963</v>
      </c>
      <c r="IT7" s="11">
        <v>19</v>
      </c>
      <c r="IU7" s="13">
        <v>1068.38</v>
      </c>
      <c r="IV7" s="11">
        <v>21</v>
      </c>
      <c r="IW7" s="11">
        <v>63</v>
      </c>
      <c r="IX7" s="13">
        <v>3099.26</v>
      </c>
      <c r="IY7" s="11">
        <v>31</v>
      </c>
      <c r="IZ7" s="12">
        <v>-0.6984</v>
      </c>
      <c r="JA7" s="12">
        <v>-0.6553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>
        <v>52</v>
      </c>
      <c r="KA7" s="13">
        <v>620.09</v>
      </c>
      <c r="KB7" s="11">
        <v>142</v>
      </c>
      <c r="KC7" s="11"/>
      <c r="KD7" s="13"/>
      <c r="KE7" s="11"/>
      <c r="KF7" s="12"/>
      <c r="KG7" s="12"/>
      <c r="KH7" s="11"/>
      <c r="KI7" s="13"/>
      <c r="KJ7" s="11"/>
      <c r="KK7" s="11">
        <v>106</v>
      </c>
      <c r="KL7" s="13">
        <v>2353.56</v>
      </c>
      <c r="KM7" s="11">
        <v>5</v>
      </c>
      <c r="KN7" s="12"/>
      <c r="KO7" s="12"/>
    </row>
    <row r="8">
      <c r="A8" s="10" t="s">
        <v>69</v>
      </c>
      <c r="B8" s="11">
        <v>170829</v>
      </c>
      <c r="C8" s="11">
        <f>=ROUNDDOWN(18.8025843661259,0)</f>
      </c>
      <c r="D8" s="11">
        <v>177044</v>
      </c>
      <c r="E8" s="12">
        <v>0.9767</v>
      </c>
      <c r="F8" s="11"/>
      <c r="G8" s="11">
        <f>=ROUNDDOWN({0},0)</f>
      </c>
      <c r="H8" s="11"/>
      <c r="I8" s="12"/>
      <c r="J8" s="11">
        <v>99967</v>
      </c>
      <c r="K8" s="13">
        <v>2792920.19</v>
      </c>
      <c r="L8" s="11">
        <v>257</v>
      </c>
      <c r="M8" s="14">
        <v>10867.39</v>
      </c>
      <c r="N8" s="11">
        <v>100447</v>
      </c>
      <c r="O8" s="13">
        <v>2859763.44</v>
      </c>
      <c r="P8" s="11">
        <v>285</v>
      </c>
      <c r="Q8" s="14">
        <v>10034.26</v>
      </c>
      <c r="R8" s="12">
        <v>-0.0048</v>
      </c>
      <c r="S8" s="12">
        <v>-0.0234</v>
      </c>
      <c r="T8" s="12">
        <v>-0.0982</v>
      </c>
      <c r="U8" s="12">
        <v>0.083</v>
      </c>
      <c r="V8" s="11">
        <v>35922</v>
      </c>
      <c r="W8" s="13">
        <v>917391.94</v>
      </c>
      <c r="X8" s="11">
        <v>215</v>
      </c>
      <c r="Y8" s="11">
        <v>27938</v>
      </c>
      <c r="Z8" s="13">
        <v>740536.99</v>
      </c>
      <c r="AA8" s="11">
        <v>207</v>
      </c>
      <c r="AB8" s="12">
        <v>0.2858</v>
      </c>
      <c r="AC8" s="12">
        <v>0.2388</v>
      </c>
      <c r="AD8" s="11">
        <v>11689</v>
      </c>
      <c r="AE8" s="13">
        <v>306675.18</v>
      </c>
      <c r="AF8" s="11">
        <v>250</v>
      </c>
      <c r="AG8" s="11">
        <v>7741</v>
      </c>
      <c r="AH8" s="13">
        <v>209813.42</v>
      </c>
      <c r="AI8" s="11">
        <v>256</v>
      </c>
      <c r="AJ8" s="12">
        <v>0.51</v>
      </c>
      <c r="AK8" s="12">
        <v>0.4617</v>
      </c>
      <c r="AL8" s="11">
        <v>12579</v>
      </c>
      <c r="AM8" s="13">
        <v>326092.33</v>
      </c>
      <c r="AN8" s="11">
        <v>247</v>
      </c>
      <c r="AO8" s="11">
        <v>14801</v>
      </c>
      <c r="AP8" s="13">
        <v>386878.99</v>
      </c>
      <c r="AQ8" s="11">
        <v>250</v>
      </c>
      <c r="AR8" s="12">
        <v>-0.1501</v>
      </c>
      <c r="AS8" s="12">
        <v>-0.1571</v>
      </c>
      <c r="AT8" s="11">
        <v>8491</v>
      </c>
      <c r="AU8" s="13">
        <v>286424.06</v>
      </c>
      <c r="AV8" s="11">
        <v>242</v>
      </c>
      <c r="AW8" s="11">
        <v>9175</v>
      </c>
      <c r="AX8" s="13">
        <v>296561.4</v>
      </c>
      <c r="AY8" s="11">
        <v>237</v>
      </c>
      <c r="AZ8" s="12">
        <v>-0.0746</v>
      </c>
      <c r="BA8" s="12">
        <v>-0.0342</v>
      </c>
      <c r="BB8" s="11">
        <v>5220</v>
      </c>
      <c r="BC8" s="13">
        <v>163091.18</v>
      </c>
      <c r="BD8" s="11">
        <v>133</v>
      </c>
      <c r="BE8" s="11">
        <v>10851</v>
      </c>
      <c r="BF8" s="13">
        <v>331430.77</v>
      </c>
      <c r="BG8" s="11">
        <v>281</v>
      </c>
      <c r="BH8" s="12">
        <v>-0.5189</v>
      </c>
      <c r="BI8" s="12">
        <v>-0.5079</v>
      </c>
      <c r="BJ8" s="11">
        <v>5765</v>
      </c>
      <c r="BK8" s="13">
        <v>170583.48</v>
      </c>
      <c r="BL8" s="11">
        <v>197</v>
      </c>
      <c r="BM8" s="11">
        <v>11287</v>
      </c>
      <c r="BN8" s="13">
        <v>339754.59</v>
      </c>
      <c r="BO8" s="11">
        <v>246</v>
      </c>
      <c r="BP8" s="12">
        <v>-0.4892</v>
      </c>
      <c r="BQ8" s="12">
        <v>-0.4979</v>
      </c>
      <c r="BR8" s="11">
        <v>3834</v>
      </c>
      <c r="BS8" s="13">
        <v>149014.88</v>
      </c>
      <c r="BT8" s="11">
        <v>250</v>
      </c>
      <c r="BU8" s="11">
        <v>3417</v>
      </c>
      <c r="BV8" s="13">
        <v>134173.73</v>
      </c>
      <c r="BW8" s="11">
        <v>275</v>
      </c>
      <c r="BX8" s="12">
        <v>0.122</v>
      </c>
      <c r="BY8" s="12">
        <v>0.1106</v>
      </c>
      <c r="BZ8" s="11">
        <v>7626</v>
      </c>
      <c r="CA8" s="13">
        <v>237114.25</v>
      </c>
      <c r="CB8" s="11">
        <v>207</v>
      </c>
      <c r="CC8" s="11">
        <v>7288</v>
      </c>
      <c r="CD8" s="13">
        <v>197274.63</v>
      </c>
      <c r="CE8" s="11">
        <v>222</v>
      </c>
      <c r="CF8" s="12">
        <v>0.0464</v>
      </c>
      <c r="CG8" s="12">
        <v>0.202</v>
      </c>
      <c r="CH8" s="11">
        <v>357</v>
      </c>
      <c r="CI8" s="13">
        <v>19375.9</v>
      </c>
      <c r="CJ8" s="11">
        <v>244</v>
      </c>
      <c r="CK8" s="11">
        <v>721</v>
      </c>
      <c r="CL8" s="13">
        <v>27555.63</v>
      </c>
      <c r="CM8" s="11">
        <v>264</v>
      </c>
      <c r="CN8" s="12">
        <v>-0.5049</v>
      </c>
      <c r="CO8" s="12">
        <v>-0.2968</v>
      </c>
      <c r="CP8" s="11"/>
      <c r="CQ8" s="13"/>
      <c r="CR8" s="11"/>
      <c r="CS8" s="11"/>
      <c r="CT8" s="13"/>
      <c r="CU8" s="11"/>
      <c r="CV8" s="12"/>
      <c r="CW8" s="12"/>
      <c r="CX8" s="11">
        <v>1008</v>
      </c>
      <c r="CY8" s="13">
        <v>23724.94</v>
      </c>
      <c r="CZ8" s="11">
        <v>96</v>
      </c>
      <c r="DA8" s="11">
        <v>1016</v>
      </c>
      <c r="DB8" s="13">
        <v>21090.38</v>
      </c>
      <c r="DC8" s="11">
        <v>58</v>
      </c>
      <c r="DD8" s="12">
        <v>-0.0079</v>
      </c>
      <c r="DE8" s="12">
        <v>0.1249</v>
      </c>
      <c r="DF8" s="11">
        <v>291</v>
      </c>
      <c r="DG8" s="13">
        <v>13274.58</v>
      </c>
      <c r="DH8" s="11">
        <v>251</v>
      </c>
      <c r="DI8" s="11">
        <v>249</v>
      </c>
      <c r="DJ8" s="13">
        <v>11176.89</v>
      </c>
      <c r="DK8" s="11">
        <v>279</v>
      </c>
      <c r="DL8" s="12">
        <v>0.1687</v>
      </c>
      <c r="DM8" s="12">
        <v>0.1877</v>
      </c>
      <c r="DN8" s="11">
        <v>1918</v>
      </c>
      <c r="DO8" s="13">
        <v>54521.87</v>
      </c>
      <c r="DP8" s="11">
        <v>198</v>
      </c>
      <c r="DQ8" s="11">
        <v>2172</v>
      </c>
      <c r="DR8" s="13">
        <v>57859.23</v>
      </c>
      <c r="DS8" s="11">
        <v>226</v>
      </c>
      <c r="DT8" s="12">
        <v>-0.1169</v>
      </c>
      <c r="DU8" s="12">
        <v>-0.0577</v>
      </c>
      <c r="DV8" s="11">
        <v>26</v>
      </c>
      <c r="DW8" s="13">
        <v>536.2</v>
      </c>
      <c r="DX8" s="11">
        <v>5</v>
      </c>
      <c r="DY8" s="11">
        <v>67</v>
      </c>
      <c r="DZ8" s="13">
        <v>2463.62</v>
      </c>
      <c r="EA8" s="11">
        <v>3</v>
      </c>
      <c r="EB8" s="12">
        <v>-0.6119</v>
      </c>
      <c r="EC8" s="12">
        <v>-0.7824</v>
      </c>
      <c r="ED8" s="11"/>
      <c r="EE8" s="13"/>
      <c r="EF8" s="11"/>
      <c r="EG8" s="11"/>
      <c r="EH8" s="13"/>
      <c r="EI8" s="11"/>
      <c r="EJ8" s="12"/>
      <c r="EK8" s="12"/>
      <c r="EL8" s="11">
        <v>2641</v>
      </c>
      <c r="EM8" s="13">
        <v>63115.13</v>
      </c>
      <c r="EN8" s="11"/>
      <c r="EO8" s="11">
        <v>1361</v>
      </c>
      <c r="EP8" s="13">
        <v>33032.37</v>
      </c>
      <c r="EQ8" s="11"/>
      <c r="ER8" s="12">
        <v>0.9405</v>
      </c>
      <c r="ES8" s="12">
        <v>0.9107</v>
      </c>
      <c r="ET8" s="11">
        <v>296</v>
      </c>
      <c r="EU8" s="13">
        <v>13144.38</v>
      </c>
      <c r="EV8" s="11">
        <v>68</v>
      </c>
      <c r="EW8" s="11">
        <v>453</v>
      </c>
      <c r="EX8" s="13">
        <v>18433.45</v>
      </c>
      <c r="EY8" s="11">
        <v>85</v>
      </c>
      <c r="EZ8" s="12">
        <v>-0.3466</v>
      </c>
      <c r="FA8" s="12">
        <v>-0.2869</v>
      </c>
      <c r="FB8" s="11">
        <v>1136</v>
      </c>
      <c r="FC8" s="13">
        <v>14610.62</v>
      </c>
      <c r="FD8" s="11">
        <v>51</v>
      </c>
      <c r="FE8" s="11">
        <v>597</v>
      </c>
      <c r="FF8" s="13">
        <v>14468.35</v>
      </c>
      <c r="FG8" s="11">
        <v>120</v>
      </c>
      <c r="FH8" s="12">
        <v>0.9028</v>
      </c>
      <c r="FI8" s="12">
        <v>0.0098</v>
      </c>
      <c r="FJ8" s="11">
        <v>406</v>
      </c>
      <c r="FK8" s="13">
        <v>9444.68</v>
      </c>
      <c r="FL8" s="11">
        <v>41</v>
      </c>
      <c r="FM8" s="11">
        <v>858</v>
      </c>
      <c r="FN8" s="13">
        <v>20875.89</v>
      </c>
      <c r="FO8" s="11">
        <v>45</v>
      </c>
      <c r="FP8" s="12">
        <v>-0.5268</v>
      </c>
      <c r="FQ8" s="12">
        <v>-0.5476</v>
      </c>
      <c r="FR8" s="11">
        <v>13</v>
      </c>
      <c r="FS8" s="13">
        <v>526.78</v>
      </c>
      <c r="FT8" s="11">
        <v>2</v>
      </c>
      <c r="FU8" s="11">
        <v>28</v>
      </c>
      <c r="FV8" s="13">
        <v>1155.44</v>
      </c>
      <c r="FW8" s="11">
        <v>2</v>
      </c>
      <c r="FX8" s="12">
        <v>-0.5357</v>
      </c>
      <c r="FY8" s="12">
        <v>-0.5441</v>
      </c>
      <c r="FZ8" s="11"/>
      <c r="GA8" s="13"/>
      <c r="GB8" s="11"/>
      <c r="GC8" s="11"/>
      <c r="GD8" s="13"/>
      <c r="GE8" s="11"/>
      <c r="GF8" s="12"/>
      <c r="GG8" s="12"/>
      <c r="GH8" s="11">
        <v>13</v>
      </c>
      <c r="GI8" s="13">
        <v>412.23</v>
      </c>
      <c r="GJ8" s="11">
        <v>196</v>
      </c>
      <c r="GK8" s="11">
        <v>23</v>
      </c>
      <c r="GL8" s="13">
        <v>973.09</v>
      </c>
      <c r="GM8" s="11">
        <v>206</v>
      </c>
      <c r="GN8" s="12">
        <v>-0.4348</v>
      </c>
      <c r="GO8" s="12">
        <v>-0.5764</v>
      </c>
      <c r="GP8" s="11">
        <v>111</v>
      </c>
      <c r="GQ8" s="13">
        <v>6278.97</v>
      </c>
      <c r="GR8" s="11">
        <v>28</v>
      </c>
      <c r="GS8" s="11">
        <v>59</v>
      </c>
      <c r="GT8" s="13">
        <v>3041.2</v>
      </c>
      <c r="GU8" s="11">
        <v>30</v>
      </c>
      <c r="GV8" s="12">
        <v>0.8814</v>
      </c>
      <c r="GW8" s="12">
        <v>1.0646</v>
      </c>
      <c r="GX8" s="11">
        <v>236</v>
      </c>
      <c r="GY8" s="13">
        <v>1497.61</v>
      </c>
      <c r="GZ8" s="11">
        <v>127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>
        <v>25</v>
      </c>
      <c r="HO8" s="13">
        <v>1839.97</v>
      </c>
      <c r="HP8" s="11">
        <v>5</v>
      </c>
      <c r="HQ8" s="11">
        <v>10</v>
      </c>
      <c r="HR8" s="13">
        <v>1096.4</v>
      </c>
      <c r="HS8" s="11">
        <v>5</v>
      </c>
      <c r="HT8" s="12">
        <v>1.5</v>
      </c>
      <c r="HU8" s="12">
        <v>0.6782</v>
      </c>
      <c r="HV8" s="11">
        <v>291</v>
      </c>
      <c r="HW8" s="13">
        <v>12513.01</v>
      </c>
      <c r="HX8" s="11">
        <v>59</v>
      </c>
      <c r="HY8" s="11">
        <v>27</v>
      </c>
      <c r="HZ8" s="13">
        <v>1105.85</v>
      </c>
      <c r="IA8" s="11">
        <v>66</v>
      </c>
      <c r="IB8" s="12">
        <v>9.7778</v>
      </c>
      <c r="IC8" s="12">
        <v>10.3153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43</v>
      </c>
      <c r="IU8" s="13">
        <v>1023.9</v>
      </c>
      <c r="IV8" s="11">
        <v>67</v>
      </c>
      <c r="IW8" s="11">
        <v>67</v>
      </c>
      <c r="IX8" s="13">
        <v>2053.65</v>
      </c>
      <c r="IY8" s="11">
        <v>83</v>
      </c>
      <c r="IZ8" s="12">
        <v>-0.3582</v>
      </c>
      <c r="JA8" s="12">
        <v>-0.5014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30</v>
      </c>
      <c r="KA8" s="13">
        <v>692.12</v>
      </c>
      <c r="KB8" s="11">
        <v>125</v>
      </c>
      <c r="KC8" s="11"/>
      <c r="KD8" s="13"/>
      <c r="KE8" s="11"/>
      <c r="KF8" s="12"/>
      <c r="KG8" s="12"/>
      <c r="KH8" s="11"/>
      <c r="KI8" s="13"/>
      <c r="KJ8" s="11"/>
      <c r="KK8" s="11">
        <v>241</v>
      </c>
      <c r="KL8" s="13">
        <v>6957.48</v>
      </c>
      <c r="KM8" s="11">
        <v>72</v>
      </c>
      <c r="KN8" s="12"/>
      <c r="KO8" s="12"/>
    </row>
    <row r="9">
      <c r="A9" s="10" t="s">
        <v>70</v>
      </c>
      <c r="B9" s="11">
        <v>275728</v>
      </c>
      <c r="C9" s="11">
        <f>=ROUNDDOWN(29.0014094284452,0)</f>
      </c>
      <c r="D9" s="11">
        <v>296338</v>
      </c>
      <c r="E9" s="12">
        <v>0.9465</v>
      </c>
      <c r="F9" s="11"/>
      <c r="G9" s="11">
        <f>=ROUNDDOWN({0},0)</f>
      </c>
      <c r="H9" s="11"/>
      <c r="I9" s="12"/>
      <c r="J9" s="11">
        <v>161509</v>
      </c>
      <c r="K9" s="13">
        <v>3080245.78</v>
      </c>
      <c r="L9" s="11">
        <v>340</v>
      </c>
      <c r="M9" s="14">
        <v>9059.55</v>
      </c>
      <c r="N9" s="11">
        <v>164886</v>
      </c>
      <c r="O9" s="13">
        <v>3199457.97</v>
      </c>
      <c r="P9" s="11">
        <v>270</v>
      </c>
      <c r="Q9" s="14">
        <v>11849.84</v>
      </c>
      <c r="R9" s="12">
        <v>-0.0205</v>
      </c>
      <c r="S9" s="12">
        <v>-0.0373</v>
      </c>
      <c r="T9" s="12">
        <v>0.2593</v>
      </c>
      <c r="U9" s="12">
        <v>-0.2355</v>
      </c>
      <c r="V9" s="11">
        <v>79806</v>
      </c>
      <c r="W9" s="13">
        <v>1484933.85</v>
      </c>
      <c r="X9" s="11">
        <v>328</v>
      </c>
      <c r="Y9" s="11">
        <v>78568</v>
      </c>
      <c r="Z9" s="13">
        <v>1547122.54</v>
      </c>
      <c r="AA9" s="11">
        <v>247</v>
      </c>
      <c r="AB9" s="12">
        <v>0.0158</v>
      </c>
      <c r="AC9" s="12">
        <v>-0.0402</v>
      </c>
      <c r="AD9" s="11">
        <v>11390</v>
      </c>
      <c r="AE9" s="13">
        <v>207237.41</v>
      </c>
      <c r="AF9" s="11">
        <v>326</v>
      </c>
      <c r="AG9" s="11">
        <v>8165</v>
      </c>
      <c r="AH9" s="13">
        <v>147748.22</v>
      </c>
      <c r="AI9" s="11">
        <v>248</v>
      </c>
      <c r="AJ9" s="12">
        <v>0.395</v>
      </c>
      <c r="AK9" s="12">
        <v>0.4026</v>
      </c>
      <c r="AL9" s="11">
        <v>16104</v>
      </c>
      <c r="AM9" s="13">
        <v>292718.98</v>
      </c>
      <c r="AN9" s="11">
        <v>289</v>
      </c>
      <c r="AO9" s="11">
        <v>16918</v>
      </c>
      <c r="AP9" s="13">
        <v>299037.31</v>
      </c>
      <c r="AQ9" s="11">
        <v>256</v>
      </c>
      <c r="AR9" s="12">
        <v>-0.0481</v>
      </c>
      <c r="AS9" s="12">
        <v>-0.0211</v>
      </c>
      <c r="AT9" s="11">
        <v>22800</v>
      </c>
      <c r="AU9" s="13">
        <v>457973.43</v>
      </c>
      <c r="AV9" s="11">
        <v>261</v>
      </c>
      <c r="AW9" s="11">
        <v>18917</v>
      </c>
      <c r="AX9" s="13">
        <v>366787.57</v>
      </c>
      <c r="AY9" s="11">
        <v>215</v>
      </c>
      <c r="AZ9" s="12">
        <v>0.2053</v>
      </c>
      <c r="BA9" s="12">
        <v>0.2486</v>
      </c>
      <c r="BB9" s="11">
        <v>8873</v>
      </c>
      <c r="BC9" s="13">
        <v>188718.11</v>
      </c>
      <c r="BD9" s="11">
        <v>194</v>
      </c>
      <c r="BE9" s="11">
        <v>13426</v>
      </c>
      <c r="BF9" s="13">
        <v>275251.78</v>
      </c>
      <c r="BG9" s="11">
        <v>251</v>
      </c>
      <c r="BH9" s="12">
        <v>-0.3391</v>
      </c>
      <c r="BI9" s="12">
        <v>-0.3144</v>
      </c>
      <c r="BJ9" s="11">
        <v>7451</v>
      </c>
      <c r="BK9" s="13">
        <v>145655.61</v>
      </c>
      <c r="BL9" s="11">
        <v>152</v>
      </c>
      <c r="BM9" s="11">
        <v>12683</v>
      </c>
      <c r="BN9" s="13">
        <v>250502.44</v>
      </c>
      <c r="BO9" s="11">
        <v>232</v>
      </c>
      <c r="BP9" s="12">
        <v>-0.4125</v>
      </c>
      <c r="BQ9" s="12">
        <v>-0.4185</v>
      </c>
      <c r="BR9" s="11">
        <v>3078</v>
      </c>
      <c r="BS9" s="13">
        <v>64803.25</v>
      </c>
      <c r="BT9" s="11">
        <v>278</v>
      </c>
      <c r="BU9" s="11">
        <v>2190</v>
      </c>
      <c r="BV9" s="13">
        <v>44280.02</v>
      </c>
      <c r="BW9" s="11">
        <v>250</v>
      </c>
      <c r="BX9" s="12">
        <v>0.4055</v>
      </c>
      <c r="BY9" s="12">
        <v>0.4635</v>
      </c>
      <c r="BZ9" s="11">
        <v>7011</v>
      </c>
      <c r="CA9" s="13">
        <v>132353.58</v>
      </c>
      <c r="CB9" s="11">
        <v>203</v>
      </c>
      <c r="CC9" s="11">
        <v>7039</v>
      </c>
      <c r="CD9" s="13">
        <v>131161.35</v>
      </c>
      <c r="CE9" s="11">
        <v>226</v>
      </c>
      <c r="CF9" s="12">
        <v>-0.004</v>
      </c>
      <c r="CG9" s="12">
        <v>0.0091</v>
      </c>
      <c r="CH9" s="11">
        <v>316</v>
      </c>
      <c r="CI9" s="13">
        <v>9617.35</v>
      </c>
      <c r="CJ9" s="11">
        <v>271</v>
      </c>
      <c r="CK9" s="11">
        <v>223</v>
      </c>
      <c r="CL9" s="13">
        <v>7560</v>
      </c>
      <c r="CM9" s="11">
        <v>240</v>
      </c>
      <c r="CN9" s="12">
        <v>0.417</v>
      </c>
      <c r="CO9" s="12">
        <v>0.2721</v>
      </c>
      <c r="CP9" s="11"/>
      <c r="CQ9" s="13"/>
      <c r="CR9" s="11">
        <v>2</v>
      </c>
      <c r="CS9" s="11"/>
      <c r="CT9" s="13"/>
      <c r="CU9" s="11">
        <v>177</v>
      </c>
      <c r="CV9" s="12"/>
      <c r="CW9" s="12"/>
      <c r="CX9" s="11">
        <v>2532</v>
      </c>
      <c r="CY9" s="13">
        <v>49402.58</v>
      </c>
      <c r="CZ9" s="11">
        <v>182</v>
      </c>
      <c r="DA9" s="11">
        <v>1508</v>
      </c>
      <c r="DB9" s="13">
        <v>29383.47</v>
      </c>
      <c r="DC9" s="11">
        <v>225</v>
      </c>
      <c r="DD9" s="12">
        <v>0.679</v>
      </c>
      <c r="DE9" s="12">
        <v>0.6813</v>
      </c>
      <c r="DF9" s="11">
        <v>233</v>
      </c>
      <c r="DG9" s="13">
        <v>8280.17</v>
      </c>
      <c r="DH9" s="11">
        <v>281</v>
      </c>
      <c r="DI9" s="11">
        <v>373</v>
      </c>
      <c r="DJ9" s="13">
        <v>12074.98</v>
      </c>
      <c r="DK9" s="11">
        <v>259</v>
      </c>
      <c r="DL9" s="12">
        <v>-0.3753</v>
      </c>
      <c r="DM9" s="12">
        <v>-0.3143</v>
      </c>
      <c r="DN9" s="11">
        <v>20</v>
      </c>
      <c r="DO9" s="13">
        <v>392.8</v>
      </c>
      <c r="DP9" s="11"/>
      <c r="DQ9" s="11">
        <v>54</v>
      </c>
      <c r="DR9" s="13">
        <v>1550.99</v>
      </c>
      <c r="DS9" s="11">
        <v>13</v>
      </c>
      <c r="DT9" s="12">
        <v>-0.6296</v>
      </c>
      <c r="DU9" s="12">
        <v>-0.7467</v>
      </c>
      <c r="DV9" s="11">
        <v>584</v>
      </c>
      <c r="DW9" s="13">
        <v>11634.4</v>
      </c>
      <c r="DX9" s="11">
        <v>78</v>
      </c>
      <c r="DY9" s="11">
        <v>1162</v>
      </c>
      <c r="DZ9" s="13">
        <v>22617.27</v>
      </c>
      <c r="EA9" s="11">
        <v>94</v>
      </c>
      <c r="EB9" s="12">
        <v>-0.4974</v>
      </c>
      <c r="EC9" s="12">
        <v>-0.4856</v>
      </c>
      <c r="ED9" s="11"/>
      <c r="EE9" s="13"/>
      <c r="EF9" s="11"/>
      <c r="EG9" s="11">
        <v>1368</v>
      </c>
      <c r="EH9" s="13">
        <v>17784</v>
      </c>
      <c r="EI9" s="11"/>
      <c r="EJ9" s="12"/>
      <c r="EK9" s="12"/>
      <c r="EL9" s="11">
        <v>160</v>
      </c>
      <c r="EM9" s="13">
        <v>3600</v>
      </c>
      <c r="EN9" s="11"/>
      <c r="EO9" s="11">
        <v>626</v>
      </c>
      <c r="EP9" s="13">
        <v>14085</v>
      </c>
      <c r="EQ9" s="11"/>
      <c r="ER9" s="12">
        <v>-0.7444</v>
      </c>
      <c r="ES9" s="12">
        <v>-0.7444</v>
      </c>
      <c r="ET9" s="11">
        <v>477</v>
      </c>
      <c r="EU9" s="13">
        <v>10360.59</v>
      </c>
      <c r="EV9" s="11">
        <v>88</v>
      </c>
      <c r="EW9" s="11">
        <v>388</v>
      </c>
      <c r="EX9" s="13">
        <v>8451.99</v>
      </c>
      <c r="EY9" s="11">
        <v>81</v>
      </c>
      <c r="EZ9" s="12">
        <v>0.2294</v>
      </c>
      <c r="FA9" s="12">
        <v>0.2258</v>
      </c>
      <c r="FB9" s="11">
        <v>64</v>
      </c>
      <c r="FC9" s="13">
        <v>976.38</v>
      </c>
      <c r="FD9" s="11">
        <v>32</v>
      </c>
      <c r="FE9" s="11">
        <v>402</v>
      </c>
      <c r="FF9" s="13">
        <v>6805.68</v>
      </c>
      <c r="FG9" s="11">
        <v>113</v>
      </c>
      <c r="FH9" s="12">
        <v>-0.8408</v>
      </c>
      <c r="FI9" s="12">
        <v>-0.8565</v>
      </c>
      <c r="FJ9" s="11">
        <v>143</v>
      </c>
      <c r="FK9" s="13">
        <v>2465.35</v>
      </c>
      <c r="FL9" s="11">
        <v>46</v>
      </c>
      <c r="FM9" s="11">
        <v>417</v>
      </c>
      <c r="FN9" s="13">
        <v>7378.48</v>
      </c>
      <c r="FO9" s="11">
        <v>47</v>
      </c>
      <c r="FP9" s="12">
        <v>-0.6571</v>
      </c>
      <c r="FQ9" s="12">
        <v>-0.6659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84</v>
      </c>
      <c r="GI9" s="13">
        <v>1951.21</v>
      </c>
      <c r="GJ9" s="11">
        <v>212</v>
      </c>
      <c r="GK9" s="11">
        <v>112</v>
      </c>
      <c r="GL9" s="13">
        <v>2413.89</v>
      </c>
      <c r="GM9" s="11">
        <v>208</v>
      </c>
      <c r="GN9" s="12">
        <v>-0.25</v>
      </c>
      <c r="GO9" s="12">
        <v>-0.1917</v>
      </c>
      <c r="GP9" s="11">
        <v>92</v>
      </c>
      <c r="GQ9" s="13">
        <v>1481.33</v>
      </c>
      <c r="GR9" s="11">
        <v>42</v>
      </c>
      <c r="GS9" s="11">
        <v>109</v>
      </c>
      <c r="GT9" s="13">
        <v>1779.72</v>
      </c>
      <c r="GU9" s="11">
        <v>12</v>
      </c>
      <c r="GV9" s="12">
        <v>-0.156</v>
      </c>
      <c r="GW9" s="12">
        <v>-0.1677</v>
      </c>
      <c r="GX9" s="11">
        <v>5</v>
      </c>
      <c r="GY9" s="13">
        <v>149.45</v>
      </c>
      <c r="GZ9" s="11">
        <v>210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55</v>
      </c>
      <c r="HO9" s="13">
        <v>1468.95</v>
      </c>
      <c r="HP9" s="11">
        <v>7</v>
      </c>
      <c r="HQ9" s="11">
        <v>19</v>
      </c>
      <c r="HR9" s="13">
        <v>1184.81</v>
      </c>
      <c r="HS9" s="11">
        <v>11</v>
      </c>
      <c r="HT9" s="12">
        <v>1.8947</v>
      </c>
      <c r="HU9" s="12">
        <v>0.2398</v>
      </c>
      <c r="HV9" s="11">
        <v>60</v>
      </c>
      <c r="HW9" s="13">
        <v>1043.69</v>
      </c>
      <c r="HX9" s="11">
        <v>58</v>
      </c>
      <c r="HY9" s="11">
        <v>75</v>
      </c>
      <c r="HZ9" s="13">
        <v>1355.38</v>
      </c>
      <c r="IA9" s="11">
        <v>59</v>
      </c>
      <c r="IB9" s="12">
        <v>-0.2</v>
      </c>
      <c r="IC9" s="12">
        <v>-0.23</v>
      </c>
      <c r="ID9" s="11"/>
      <c r="IE9" s="13"/>
      <c r="IF9" s="11"/>
      <c r="IG9" s="11"/>
      <c r="IH9" s="13"/>
      <c r="II9" s="11"/>
      <c r="IJ9" s="12"/>
      <c r="IK9" s="12"/>
      <c r="IL9" s="11">
        <v>85</v>
      </c>
      <c r="IM9" s="13">
        <v>1482.72</v>
      </c>
      <c r="IN9" s="11">
        <v>15</v>
      </c>
      <c r="IO9" s="11"/>
      <c r="IP9" s="13"/>
      <c r="IQ9" s="11"/>
      <c r="IR9" s="12"/>
      <c r="IS9" s="12"/>
      <c r="IT9" s="11">
        <v>49</v>
      </c>
      <c r="IU9" s="13">
        <v>1022.48</v>
      </c>
      <c r="IV9" s="11">
        <v>69</v>
      </c>
      <c r="IW9" s="11">
        <v>144</v>
      </c>
      <c r="IX9" s="13">
        <v>3141.08</v>
      </c>
      <c r="IY9" s="11">
        <v>82</v>
      </c>
      <c r="IZ9" s="12">
        <v>-0.6597</v>
      </c>
      <c r="JA9" s="12">
        <v>-0.6745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37</v>
      </c>
      <c r="KA9" s="13">
        <v>522.11</v>
      </c>
      <c r="KB9" s="11">
        <v>251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610797</v>
      </c>
      <c r="C10" s="11">
        <f>=ROUNDDOWN(29.4100624509469,0)</f>
      </c>
      <c r="D10" s="11">
        <v>493774</v>
      </c>
      <c r="E10" s="12">
        <v>0.8232</v>
      </c>
      <c r="F10" s="11"/>
      <c r="G10" s="11">
        <f>=ROUNDDOWN({0},0)</f>
      </c>
      <c r="H10" s="11"/>
      <c r="I10" s="12"/>
      <c r="J10" s="11">
        <v>277422</v>
      </c>
      <c r="K10" s="13">
        <v>9849932.62</v>
      </c>
      <c r="L10" s="11">
        <v>1161</v>
      </c>
      <c r="M10" s="14">
        <v>8484.01</v>
      </c>
      <c r="N10" s="11">
        <v>319696</v>
      </c>
      <c r="O10" s="13">
        <v>10832442.95</v>
      </c>
      <c r="P10" s="11">
        <v>1218</v>
      </c>
      <c r="Q10" s="14">
        <v>8893.63</v>
      </c>
      <c r="R10" s="12">
        <v>-0.1322</v>
      </c>
      <c r="S10" s="12">
        <v>-0.0907</v>
      </c>
      <c r="T10" s="12">
        <v>-0.0468</v>
      </c>
      <c r="U10" s="12">
        <v>-0.0461</v>
      </c>
      <c r="V10" s="11">
        <v>74592</v>
      </c>
      <c r="W10" s="13">
        <v>3303138.84</v>
      </c>
      <c r="X10" s="11">
        <v>965</v>
      </c>
      <c r="Y10" s="11">
        <v>85118</v>
      </c>
      <c r="Z10" s="13">
        <v>3771891.99</v>
      </c>
      <c r="AA10" s="11">
        <v>930</v>
      </c>
      <c r="AB10" s="12">
        <v>-0.1237</v>
      </c>
      <c r="AC10" s="12">
        <v>-0.1243</v>
      </c>
      <c r="AD10" s="11">
        <v>17641</v>
      </c>
      <c r="AE10" s="13">
        <v>615856.11</v>
      </c>
      <c r="AF10" s="11">
        <v>941</v>
      </c>
      <c r="AG10" s="11">
        <v>12581</v>
      </c>
      <c r="AH10" s="13">
        <v>437881.64</v>
      </c>
      <c r="AI10" s="11">
        <v>1020</v>
      </c>
      <c r="AJ10" s="12">
        <v>0.4022</v>
      </c>
      <c r="AK10" s="12">
        <v>0.4064</v>
      </c>
      <c r="AL10" s="11">
        <v>43948</v>
      </c>
      <c r="AM10" s="13">
        <v>1501618.72</v>
      </c>
      <c r="AN10" s="11">
        <v>925</v>
      </c>
      <c r="AO10" s="11">
        <v>35197</v>
      </c>
      <c r="AP10" s="13">
        <v>1095275.07</v>
      </c>
      <c r="AQ10" s="11">
        <v>1007</v>
      </c>
      <c r="AR10" s="12">
        <v>0.2486</v>
      </c>
      <c r="AS10" s="12">
        <v>0.371</v>
      </c>
      <c r="AT10" s="11">
        <v>36231</v>
      </c>
      <c r="AU10" s="13">
        <v>1249169.26</v>
      </c>
      <c r="AV10" s="11">
        <v>897</v>
      </c>
      <c r="AW10" s="11">
        <v>48053</v>
      </c>
      <c r="AX10" s="13">
        <v>1567896.7</v>
      </c>
      <c r="AY10" s="11">
        <v>918</v>
      </c>
      <c r="AZ10" s="12">
        <v>-0.246</v>
      </c>
      <c r="BA10" s="12">
        <v>-0.2033</v>
      </c>
      <c r="BB10" s="11">
        <v>9377</v>
      </c>
      <c r="BC10" s="13">
        <v>453264.53</v>
      </c>
      <c r="BD10" s="11">
        <v>852</v>
      </c>
      <c r="BE10" s="11">
        <v>21705</v>
      </c>
      <c r="BF10" s="13">
        <v>1070330.43</v>
      </c>
      <c r="BG10" s="11">
        <v>1066</v>
      </c>
      <c r="BH10" s="12">
        <v>-0.568</v>
      </c>
      <c r="BI10" s="12">
        <v>-0.5765</v>
      </c>
      <c r="BJ10" s="11">
        <v>20359</v>
      </c>
      <c r="BK10" s="13">
        <v>740185.46</v>
      </c>
      <c r="BL10" s="11">
        <v>696</v>
      </c>
      <c r="BM10" s="11">
        <v>29261</v>
      </c>
      <c r="BN10" s="13">
        <v>912284.21</v>
      </c>
      <c r="BO10" s="11">
        <v>902</v>
      </c>
      <c r="BP10" s="12">
        <v>-0.3042</v>
      </c>
      <c r="BQ10" s="12">
        <v>-0.1886</v>
      </c>
      <c r="BR10" s="11">
        <v>6246</v>
      </c>
      <c r="BS10" s="13">
        <v>247360.49</v>
      </c>
      <c r="BT10" s="11">
        <v>959</v>
      </c>
      <c r="BU10" s="11">
        <v>8249</v>
      </c>
      <c r="BV10" s="13">
        <v>289792.46</v>
      </c>
      <c r="BW10" s="11">
        <v>1020</v>
      </c>
      <c r="BX10" s="12">
        <v>-0.2428</v>
      </c>
      <c r="BY10" s="12">
        <v>-0.1464</v>
      </c>
      <c r="BZ10" s="11">
        <v>18077</v>
      </c>
      <c r="CA10" s="13">
        <v>663595.7</v>
      </c>
      <c r="CB10" s="11">
        <v>735</v>
      </c>
      <c r="CC10" s="11">
        <v>11867</v>
      </c>
      <c r="CD10" s="13">
        <v>467546.63</v>
      </c>
      <c r="CE10" s="11">
        <v>747</v>
      </c>
      <c r="CF10" s="12">
        <v>0.5233</v>
      </c>
      <c r="CG10" s="12">
        <v>0.4193</v>
      </c>
      <c r="CH10" s="11">
        <v>2438</v>
      </c>
      <c r="CI10" s="13">
        <v>142568.13</v>
      </c>
      <c r="CJ10" s="11">
        <v>699</v>
      </c>
      <c r="CK10" s="11">
        <v>446</v>
      </c>
      <c r="CL10" s="13">
        <v>21869.62</v>
      </c>
      <c r="CM10" s="11">
        <v>573</v>
      </c>
      <c r="CN10" s="12">
        <v>4.4664</v>
      </c>
      <c r="CO10" s="12">
        <v>5.519</v>
      </c>
      <c r="CP10" s="11">
        <v>1155</v>
      </c>
      <c r="CQ10" s="13">
        <v>39573.08</v>
      </c>
      <c r="CR10" s="11">
        <v>420</v>
      </c>
      <c r="CS10" s="11">
        <v>1397</v>
      </c>
      <c r="CT10" s="13">
        <v>40192.56</v>
      </c>
      <c r="CU10" s="11">
        <v>573</v>
      </c>
      <c r="CV10" s="12">
        <v>-0.1732</v>
      </c>
      <c r="CW10" s="12">
        <v>-0.0154</v>
      </c>
      <c r="CX10" s="11">
        <v>2294</v>
      </c>
      <c r="CY10" s="13">
        <v>112095.53</v>
      </c>
      <c r="CZ10" s="11">
        <v>708</v>
      </c>
      <c r="DA10" s="11">
        <v>843</v>
      </c>
      <c r="DB10" s="13">
        <v>43282.58</v>
      </c>
      <c r="DC10" s="11">
        <v>371</v>
      </c>
      <c r="DD10" s="12">
        <v>1.7212</v>
      </c>
      <c r="DE10" s="12">
        <v>1.5899</v>
      </c>
      <c r="DF10" s="11">
        <v>2055</v>
      </c>
      <c r="DG10" s="13">
        <v>139443.67</v>
      </c>
      <c r="DH10" s="11">
        <v>975</v>
      </c>
      <c r="DI10" s="11">
        <v>1709</v>
      </c>
      <c r="DJ10" s="13">
        <v>111355.02</v>
      </c>
      <c r="DK10" s="11">
        <v>1145</v>
      </c>
      <c r="DL10" s="12">
        <v>0.2025</v>
      </c>
      <c r="DM10" s="12">
        <v>0.2522</v>
      </c>
      <c r="DN10" s="11">
        <v>2381</v>
      </c>
      <c r="DO10" s="13">
        <v>103505.24</v>
      </c>
      <c r="DP10" s="11">
        <v>803</v>
      </c>
      <c r="DQ10" s="11">
        <v>2416</v>
      </c>
      <c r="DR10" s="13">
        <v>98541.64</v>
      </c>
      <c r="DS10" s="11">
        <v>918</v>
      </c>
      <c r="DT10" s="12">
        <v>-0.0145</v>
      </c>
      <c r="DU10" s="12">
        <v>0.0504</v>
      </c>
      <c r="DV10" s="11">
        <v>611</v>
      </c>
      <c r="DW10" s="13">
        <v>16933.53</v>
      </c>
      <c r="DX10" s="11">
        <v>116</v>
      </c>
      <c r="DY10" s="11">
        <v>1307</v>
      </c>
      <c r="DZ10" s="13">
        <v>26275.47</v>
      </c>
      <c r="EA10" s="11">
        <v>62</v>
      </c>
      <c r="EB10" s="12">
        <v>-0.5325</v>
      </c>
      <c r="EC10" s="12">
        <v>-0.3555</v>
      </c>
      <c r="ED10" s="11">
        <v>32500</v>
      </c>
      <c r="EE10" s="13">
        <v>204750</v>
      </c>
      <c r="EF10" s="11"/>
      <c r="EG10" s="11">
        <v>46800</v>
      </c>
      <c r="EH10" s="13">
        <v>320585</v>
      </c>
      <c r="EI10" s="11"/>
      <c r="EJ10" s="12">
        <v>-0.3056</v>
      </c>
      <c r="EK10" s="12">
        <v>-0.3613</v>
      </c>
      <c r="EL10" s="11">
        <v>1230</v>
      </c>
      <c r="EM10" s="13">
        <v>99960</v>
      </c>
      <c r="EN10" s="11"/>
      <c r="EO10" s="11">
        <v>1990</v>
      </c>
      <c r="EP10" s="13">
        <v>163047</v>
      </c>
      <c r="EQ10" s="11"/>
      <c r="ER10" s="12">
        <v>-0.3819</v>
      </c>
      <c r="ES10" s="12">
        <v>-0.3869</v>
      </c>
      <c r="ET10" s="11">
        <v>1024</v>
      </c>
      <c r="EU10" s="13">
        <v>40694.23</v>
      </c>
      <c r="EV10" s="11">
        <v>110</v>
      </c>
      <c r="EW10" s="11">
        <v>839</v>
      </c>
      <c r="EX10" s="13">
        <v>34120.2</v>
      </c>
      <c r="EY10" s="11">
        <v>117</v>
      </c>
      <c r="EZ10" s="12">
        <v>0.2205</v>
      </c>
      <c r="FA10" s="12">
        <v>0.1927</v>
      </c>
      <c r="FB10" s="11">
        <v>972</v>
      </c>
      <c r="FC10" s="13">
        <v>34100.29</v>
      </c>
      <c r="FD10" s="11">
        <v>165</v>
      </c>
      <c r="FE10" s="11">
        <v>4960</v>
      </c>
      <c r="FF10" s="13">
        <v>172508.68</v>
      </c>
      <c r="FG10" s="11">
        <v>481</v>
      </c>
      <c r="FH10" s="12">
        <v>-0.804</v>
      </c>
      <c r="FI10" s="12">
        <v>-0.8023</v>
      </c>
      <c r="FJ10" s="11">
        <v>1286</v>
      </c>
      <c r="FK10" s="13">
        <v>48931.9</v>
      </c>
      <c r="FL10" s="11">
        <v>314</v>
      </c>
      <c r="FM10" s="11">
        <v>2734</v>
      </c>
      <c r="FN10" s="13">
        <v>102967.67</v>
      </c>
      <c r="FO10" s="11">
        <v>447</v>
      </c>
      <c r="FP10" s="12">
        <v>-0.5296</v>
      </c>
      <c r="FQ10" s="12">
        <v>-0.5248</v>
      </c>
      <c r="FR10" s="11">
        <v>83</v>
      </c>
      <c r="FS10" s="13">
        <v>1667.24</v>
      </c>
      <c r="FT10" s="11">
        <v>6</v>
      </c>
      <c r="FU10" s="11">
        <v>164</v>
      </c>
      <c r="FV10" s="13">
        <v>3224.63</v>
      </c>
      <c r="FW10" s="11">
        <v>10</v>
      </c>
      <c r="FX10" s="12">
        <v>-0.4939</v>
      </c>
      <c r="FY10" s="12">
        <v>-0.483</v>
      </c>
      <c r="FZ10" s="11">
        <v>40</v>
      </c>
      <c r="GA10" s="13">
        <v>956.99</v>
      </c>
      <c r="GB10" s="11">
        <v>16</v>
      </c>
      <c r="GC10" s="11"/>
      <c r="GD10" s="13"/>
      <c r="GE10" s="11"/>
      <c r="GF10" s="12"/>
      <c r="GG10" s="12"/>
      <c r="GH10" s="11">
        <v>62</v>
      </c>
      <c r="GI10" s="13">
        <v>2725.54</v>
      </c>
      <c r="GJ10" s="11">
        <v>686</v>
      </c>
      <c r="GK10" s="11">
        <v>76</v>
      </c>
      <c r="GL10" s="13">
        <v>2917.83</v>
      </c>
      <c r="GM10" s="11">
        <v>794</v>
      </c>
      <c r="GN10" s="12">
        <v>-0.1842</v>
      </c>
      <c r="GO10" s="12">
        <v>-0.0659</v>
      </c>
      <c r="GP10" s="11">
        <v>698</v>
      </c>
      <c r="GQ10" s="13">
        <v>27859.12</v>
      </c>
      <c r="GR10" s="11">
        <v>355</v>
      </c>
      <c r="GS10" s="11">
        <v>762</v>
      </c>
      <c r="GT10" s="13">
        <v>28156.19</v>
      </c>
      <c r="GU10" s="11">
        <v>331</v>
      </c>
      <c r="GV10" s="12">
        <v>-0.084</v>
      </c>
      <c r="GW10" s="12">
        <v>-0.0106</v>
      </c>
      <c r="GX10" s="11">
        <v>953</v>
      </c>
      <c r="GY10" s="13">
        <v>10261.36</v>
      </c>
      <c r="GZ10" s="11">
        <v>221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14</v>
      </c>
      <c r="HO10" s="13">
        <v>944.41</v>
      </c>
      <c r="HP10" s="11">
        <v>12</v>
      </c>
      <c r="HQ10" s="11">
        <v>18</v>
      </c>
      <c r="HR10" s="13">
        <v>1453.32</v>
      </c>
      <c r="HS10" s="11">
        <v>21</v>
      </c>
      <c r="HT10" s="12">
        <v>-0.2222</v>
      </c>
      <c r="HU10" s="12">
        <v>-0.3502</v>
      </c>
      <c r="HV10" s="11">
        <v>121</v>
      </c>
      <c r="HW10" s="13">
        <v>6800.21</v>
      </c>
      <c r="HX10" s="11">
        <v>102</v>
      </c>
      <c r="HY10" s="11">
        <v>124</v>
      </c>
      <c r="HZ10" s="13">
        <v>7666.13</v>
      </c>
      <c r="IA10" s="11">
        <v>102</v>
      </c>
      <c r="IB10" s="12">
        <v>-0.0242</v>
      </c>
      <c r="IC10" s="12">
        <v>-0.113</v>
      </c>
      <c r="ID10" s="11"/>
      <c r="IE10" s="13"/>
      <c r="IF10" s="11"/>
      <c r="IG10" s="11">
        <v>147</v>
      </c>
      <c r="IH10" s="13">
        <v>4985.82</v>
      </c>
      <c r="II10" s="11"/>
      <c r="IJ10" s="12"/>
      <c r="IK10" s="12"/>
      <c r="IL10" s="11">
        <v>71</v>
      </c>
      <c r="IM10" s="13">
        <v>3571.81</v>
      </c>
      <c r="IN10" s="11">
        <v>153</v>
      </c>
      <c r="IO10" s="11"/>
      <c r="IP10" s="13"/>
      <c r="IQ10" s="11"/>
      <c r="IR10" s="12"/>
      <c r="IS10" s="12"/>
      <c r="IT10" s="11">
        <v>97</v>
      </c>
      <c r="IU10" s="13">
        <v>2773.81</v>
      </c>
      <c r="IV10" s="11">
        <v>323</v>
      </c>
      <c r="IW10" s="11">
        <v>369</v>
      </c>
      <c r="IX10" s="13">
        <v>8843.61</v>
      </c>
      <c r="IY10" s="11">
        <v>435</v>
      </c>
      <c r="IZ10" s="12">
        <v>-0.7371</v>
      </c>
      <c r="JA10" s="12">
        <v>-0.6863</v>
      </c>
      <c r="JB10" s="11">
        <v>143</v>
      </c>
      <c r="JC10" s="13">
        <v>6909.64</v>
      </c>
      <c r="JD10" s="11">
        <v>119</v>
      </c>
      <c r="JE10" s="11">
        <v>324</v>
      </c>
      <c r="JF10" s="13">
        <v>15015.68</v>
      </c>
      <c r="JG10" s="11">
        <v>144</v>
      </c>
      <c r="JH10" s="12">
        <v>-0.5586</v>
      </c>
      <c r="JI10" s="12">
        <v>-0.5398</v>
      </c>
      <c r="JJ10" s="11">
        <v>583</v>
      </c>
      <c r="JK10" s="13">
        <v>26685.54</v>
      </c>
      <c r="JL10" s="11">
        <v>182</v>
      </c>
      <c r="JM10" s="11">
        <v>106</v>
      </c>
      <c r="JN10" s="13">
        <v>8185.63</v>
      </c>
      <c r="JO10" s="11">
        <v>83</v>
      </c>
      <c r="JP10" s="12">
        <v>4.5</v>
      </c>
      <c r="JQ10" s="12">
        <v>2.26</v>
      </c>
      <c r="JR10" s="11"/>
      <c r="JS10" s="13"/>
      <c r="JT10" s="11"/>
      <c r="JU10" s="11"/>
      <c r="JV10" s="13"/>
      <c r="JW10" s="11"/>
      <c r="JX10" s="12"/>
      <c r="JY10" s="12"/>
      <c r="JZ10" s="11">
        <v>140</v>
      </c>
      <c r="KA10" s="13">
        <v>2032.24</v>
      </c>
      <c r="KB10" s="11">
        <v>437</v>
      </c>
      <c r="KC10" s="11"/>
      <c r="KD10" s="13"/>
      <c r="KE10" s="11"/>
      <c r="KF10" s="12"/>
      <c r="KG10" s="12"/>
      <c r="KH10" s="11"/>
      <c r="KI10" s="13"/>
      <c r="KJ10" s="11"/>
      <c r="KK10" s="11">
        <v>134</v>
      </c>
      <c r="KL10" s="13">
        <v>4349.54</v>
      </c>
      <c r="KM10" s="11">
        <v>126</v>
      </c>
      <c r="KN10" s="12"/>
      <c r="KO10" s="12"/>
    </row>
    <row r="11">
      <c r="A11" s="10" t="s">
        <v>72</v>
      </c>
      <c r="B11" s="11">
        <v>2226</v>
      </c>
      <c r="C11" s="11">
        <f>=ROUNDDOWN(26.9491525423729,0)</f>
      </c>
      <c r="D11" s="11">
        <v>246</v>
      </c>
      <c r="E11" s="12">
        <v>0.7551</v>
      </c>
      <c r="F11" s="11"/>
      <c r="G11" s="11">
        <f>=ROUNDDOWN({0},0)</f>
      </c>
      <c r="H11" s="11"/>
      <c r="I11" s="12"/>
      <c r="J11" s="11">
        <v>1229</v>
      </c>
      <c r="K11" s="13">
        <v>191432.07</v>
      </c>
      <c r="L11" s="11">
        <v>66</v>
      </c>
      <c r="M11" s="14">
        <v>2900.49</v>
      </c>
      <c r="N11" s="11">
        <v>360</v>
      </c>
      <c r="O11" s="13">
        <v>85836.47</v>
      </c>
      <c r="P11" s="11">
        <v>60</v>
      </c>
      <c r="Q11" s="14">
        <v>1430.61</v>
      </c>
      <c r="R11" s="12">
        <v>2.4139</v>
      </c>
      <c r="S11" s="12">
        <v>1.2302</v>
      </c>
      <c r="T11" s="12">
        <v>0.1</v>
      </c>
      <c r="U11" s="12">
        <v>1.0274</v>
      </c>
      <c r="V11" s="11"/>
      <c r="W11" s="13"/>
      <c r="X11" s="11"/>
      <c r="Y11" s="11"/>
      <c r="Z11" s="13"/>
      <c r="AA11" s="11"/>
      <c r="AB11" s="12"/>
      <c r="AC11" s="12"/>
      <c r="AD11" s="11">
        <v>46</v>
      </c>
      <c r="AE11" s="13">
        <v>13802.68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1180</v>
      </c>
      <c r="BS11" s="13">
        <v>177256.79</v>
      </c>
      <c r="BT11" s="11">
        <v>66</v>
      </c>
      <c r="BU11" s="11">
        <v>360</v>
      </c>
      <c r="BV11" s="13">
        <v>85836.47</v>
      </c>
      <c r="BW11" s="11">
        <v>60</v>
      </c>
      <c r="BX11" s="12">
        <v>2.2778</v>
      </c>
      <c r="BY11" s="12">
        <v>1.0651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21</v>
      </c>
      <c r="GC11" s="11"/>
      <c r="GD11" s="13"/>
      <c r="GE11" s="11"/>
      <c r="GF11" s="12"/>
      <c r="GG11" s="12"/>
      <c r="GH11" s="11">
        <v>3</v>
      </c>
      <c r="GI11" s="13">
        <v>372.6</v>
      </c>
      <c r="GJ11" s="11">
        <v>60</v>
      </c>
      <c r="GK11" s="11"/>
      <c r="GL11" s="13"/>
      <c r="GM11" s="11">
        <v>35</v>
      </c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111161</v>
      </c>
      <c r="C12" s="11">
        <f>=ROUNDDOWN(20.4272483369473,0)</f>
      </c>
      <c r="D12" s="11">
        <v>72884</v>
      </c>
      <c r="E12" s="12">
        <v>0.8721</v>
      </c>
      <c r="F12" s="11"/>
      <c r="G12" s="11">
        <f>=ROUNDDOWN({0},0)</f>
      </c>
      <c r="H12" s="11">
        <v>8725</v>
      </c>
      <c r="I12" s="12">
        <v>0.7014</v>
      </c>
      <c r="J12" s="11">
        <v>113095</v>
      </c>
      <c r="K12" s="13">
        <v>18549001.54</v>
      </c>
      <c r="L12" s="11">
        <v>494</v>
      </c>
      <c r="M12" s="14">
        <v>37548.59</v>
      </c>
      <c r="N12" s="11">
        <v>119386</v>
      </c>
      <c r="O12" s="13">
        <v>20164454.21</v>
      </c>
      <c r="P12" s="11">
        <v>664</v>
      </c>
      <c r="Q12" s="14">
        <v>30368.15</v>
      </c>
      <c r="R12" s="12">
        <v>-0.0527</v>
      </c>
      <c r="S12" s="12">
        <v>-0.0801</v>
      </c>
      <c r="T12" s="12">
        <v>-0.256</v>
      </c>
      <c r="U12" s="12">
        <v>0.2364</v>
      </c>
      <c r="V12" s="11">
        <v>6535</v>
      </c>
      <c r="W12" s="13">
        <v>1143930.89</v>
      </c>
      <c r="X12" s="11">
        <v>215</v>
      </c>
      <c r="Y12" s="11">
        <v>5182</v>
      </c>
      <c r="Z12" s="13">
        <v>884195.91</v>
      </c>
      <c r="AA12" s="11">
        <v>216</v>
      </c>
      <c r="AB12" s="12">
        <v>0.2611</v>
      </c>
      <c r="AC12" s="12">
        <v>0.2938</v>
      </c>
      <c r="AD12" s="11">
        <v>42509</v>
      </c>
      <c r="AE12" s="13">
        <v>6898283.35</v>
      </c>
      <c r="AF12" s="11">
        <v>490</v>
      </c>
      <c r="AG12" s="11">
        <v>46628</v>
      </c>
      <c r="AH12" s="13">
        <v>7667106.12</v>
      </c>
      <c r="AI12" s="11">
        <v>646</v>
      </c>
      <c r="AJ12" s="12">
        <v>-0.0883</v>
      </c>
      <c r="AK12" s="12">
        <v>-0.1003</v>
      </c>
      <c r="AL12" s="11">
        <v>3701</v>
      </c>
      <c r="AM12" s="13">
        <v>503393.82</v>
      </c>
      <c r="AN12" s="11">
        <v>451</v>
      </c>
      <c r="AO12" s="11">
        <v>3398</v>
      </c>
      <c r="AP12" s="13">
        <v>583114.5</v>
      </c>
      <c r="AQ12" s="11">
        <v>621</v>
      </c>
      <c r="AR12" s="12">
        <v>0.0892</v>
      </c>
      <c r="AS12" s="12">
        <v>-0.1367</v>
      </c>
      <c r="AT12" s="11">
        <v>6017</v>
      </c>
      <c r="AU12" s="13">
        <v>751035.24</v>
      </c>
      <c r="AV12" s="11">
        <v>402</v>
      </c>
      <c r="AW12" s="11">
        <v>2589</v>
      </c>
      <c r="AX12" s="13">
        <v>441716.37</v>
      </c>
      <c r="AY12" s="11">
        <v>542</v>
      </c>
      <c r="AZ12" s="12">
        <v>1.3241</v>
      </c>
      <c r="BA12" s="12">
        <v>0.7003</v>
      </c>
      <c r="BB12" s="11">
        <v>9242</v>
      </c>
      <c r="BC12" s="13">
        <v>1783559</v>
      </c>
      <c r="BD12" s="11">
        <v>418</v>
      </c>
      <c r="BE12" s="11">
        <v>13212</v>
      </c>
      <c r="BF12" s="13">
        <v>2782433.73</v>
      </c>
      <c r="BG12" s="11">
        <v>623</v>
      </c>
      <c r="BH12" s="12">
        <v>-0.3005</v>
      </c>
      <c r="BI12" s="12">
        <v>-0.359</v>
      </c>
      <c r="BJ12" s="11">
        <v>16509</v>
      </c>
      <c r="BK12" s="13">
        <v>2149072.28</v>
      </c>
      <c r="BL12" s="11">
        <v>294</v>
      </c>
      <c r="BM12" s="11">
        <v>20842</v>
      </c>
      <c r="BN12" s="13">
        <v>2768533.99</v>
      </c>
      <c r="BO12" s="11">
        <v>528</v>
      </c>
      <c r="BP12" s="12">
        <v>-0.2079</v>
      </c>
      <c r="BQ12" s="12">
        <v>-0.2238</v>
      </c>
      <c r="BR12" s="11">
        <v>11693</v>
      </c>
      <c r="BS12" s="13">
        <v>2266499.29</v>
      </c>
      <c r="BT12" s="11">
        <v>490</v>
      </c>
      <c r="BU12" s="11">
        <v>14350</v>
      </c>
      <c r="BV12" s="13">
        <v>2760489.54</v>
      </c>
      <c r="BW12" s="11">
        <v>648</v>
      </c>
      <c r="BX12" s="12">
        <v>-0.1852</v>
      </c>
      <c r="BY12" s="12">
        <v>-0.179</v>
      </c>
      <c r="BZ12" s="11">
        <v>777</v>
      </c>
      <c r="CA12" s="13">
        <v>193860.73</v>
      </c>
      <c r="CB12" s="11">
        <v>222</v>
      </c>
      <c r="CC12" s="11">
        <v>311</v>
      </c>
      <c r="CD12" s="13">
        <v>54128.5</v>
      </c>
      <c r="CE12" s="11">
        <v>263</v>
      </c>
      <c r="CF12" s="12">
        <v>1.4984</v>
      </c>
      <c r="CG12" s="12">
        <v>2.5815</v>
      </c>
      <c r="CH12" s="11">
        <v>15</v>
      </c>
      <c r="CI12" s="13">
        <v>5809.8</v>
      </c>
      <c r="CJ12" s="11">
        <v>399</v>
      </c>
      <c r="CK12" s="11">
        <v>8</v>
      </c>
      <c r="CL12" s="13">
        <v>2058.92</v>
      </c>
      <c r="CM12" s="11">
        <v>507</v>
      </c>
      <c r="CN12" s="12">
        <v>0.875</v>
      </c>
      <c r="CO12" s="12">
        <v>1.8218</v>
      </c>
      <c r="CP12" s="11">
        <v>7666</v>
      </c>
      <c r="CQ12" s="13">
        <v>1455311.77</v>
      </c>
      <c r="CR12" s="11">
        <v>180</v>
      </c>
      <c r="CS12" s="11">
        <v>4319</v>
      </c>
      <c r="CT12" s="13">
        <v>720827.91</v>
      </c>
      <c r="CU12" s="11">
        <v>227</v>
      </c>
      <c r="CV12" s="12">
        <v>0.7749</v>
      </c>
      <c r="CW12" s="12">
        <v>1.0189</v>
      </c>
      <c r="CX12" s="11">
        <v>2828</v>
      </c>
      <c r="CY12" s="13">
        <v>507131.93</v>
      </c>
      <c r="CZ12" s="11">
        <v>370</v>
      </c>
      <c r="DA12" s="11">
        <v>696</v>
      </c>
      <c r="DB12" s="13">
        <v>146468.15</v>
      </c>
      <c r="DC12" s="11">
        <v>194</v>
      </c>
      <c r="DD12" s="12">
        <v>3.0632</v>
      </c>
      <c r="DE12" s="12">
        <v>2.4624</v>
      </c>
      <c r="DF12" s="11">
        <v>38</v>
      </c>
      <c r="DG12" s="13">
        <v>9256.74</v>
      </c>
      <c r="DH12" s="11">
        <v>442</v>
      </c>
      <c r="DI12" s="11">
        <v>91</v>
      </c>
      <c r="DJ12" s="13">
        <v>20488.37</v>
      </c>
      <c r="DK12" s="11">
        <v>587</v>
      </c>
      <c r="DL12" s="12">
        <v>-0.5824</v>
      </c>
      <c r="DM12" s="12">
        <v>-0.5482</v>
      </c>
      <c r="DN12" s="11">
        <v>9</v>
      </c>
      <c r="DO12" s="13">
        <v>1781.06</v>
      </c>
      <c r="DP12" s="11"/>
      <c r="DQ12" s="11">
        <v>41</v>
      </c>
      <c r="DR12" s="13">
        <v>8395.22</v>
      </c>
      <c r="DS12" s="11">
        <v>281</v>
      </c>
      <c r="DT12" s="12">
        <v>-0.7805</v>
      </c>
      <c r="DU12" s="12">
        <v>-0.7878</v>
      </c>
      <c r="DV12" s="11">
        <v>2524</v>
      </c>
      <c r="DW12" s="13">
        <v>459085.48</v>
      </c>
      <c r="DX12" s="11">
        <v>219</v>
      </c>
      <c r="DY12" s="11">
        <v>2223</v>
      </c>
      <c r="DZ12" s="13">
        <v>439304.39</v>
      </c>
      <c r="EA12" s="11">
        <v>248</v>
      </c>
      <c r="EB12" s="12">
        <v>0.1354</v>
      </c>
      <c r="EC12" s="12">
        <v>0.045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296</v>
      </c>
      <c r="EU12" s="13">
        <v>34660.07</v>
      </c>
      <c r="EV12" s="11">
        <v>162</v>
      </c>
      <c r="EW12" s="11">
        <v>279</v>
      </c>
      <c r="EX12" s="13">
        <v>33624.55</v>
      </c>
      <c r="EY12" s="11">
        <v>224</v>
      </c>
      <c r="EZ12" s="12">
        <v>0.0609</v>
      </c>
      <c r="FA12" s="12">
        <v>0.0308</v>
      </c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>
        <v>2</v>
      </c>
      <c r="FP12" s="12"/>
      <c r="FQ12" s="12"/>
      <c r="FR12" s="11">
        <v>837</v>
      </c>
      <c r="FS12" s="13">
        <v>121386.13</v>
      </c>
      <c r="FT12" s="11">
        <v>256</v>
      </c>
      <c r="FU12" s="11">
        <v>1101</v>
      </c>
      <c r="FV12" s="13">
        <v>162992.82</v>
      </c>
      <c r="FW12" s="11">
        <v>374</v>
      </c>
      <c r="FX12" s="12">
        <v>-0.2398</v>
      </c>
      <c r="FY12" s="12">
        <v>-0.2553</v>
      </c>
      <c r="FZ12" s="11">
        <v>875</v>
      </c>
      <c r="GA12" s="13">
        <v>115234.71</v>
      </c>
      <c r="GB12" s="11">
        <v>269</v>
      </c>
      <c r="GC12" s="11">
        <v>1280</v>
      </c>
      <c r="GD12" s="13">
        <v>189120.26</v>
      </c>
      <c r="GE12" s="11">
        <v>308</v>
      </c>
      <c r="GF12" s="12">
        <v>-0.3164</v>
      </c>
      <c r="GG12" s="12">
        <v>-0.3907</v>
      </c>
      <c r="GH12" s="11">
        <v>517</v>
      </c>
      <c r="GI12" s="13">
        <v>83283.94</v>
      </c>
      <c r="GJ12" s="11">
        <v>409</v>
      </c>
      <c r="GK12" s="11">
        <v>945</v>
      </c>
      <c r="GL12" s="13">
        <v>155987.61</v>
      </c>
      <c r="GM12" s="11">
        <v>599</v>
      </c>
      <c r="GN12" s="12">
        <v>-0.4529</v>
      </c>
      <c r="GO12" s="12">
        <v>-0.4661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57</v>
      </c>
      <c r="HA12" s="11"/>
      <c r="HB12" s="13"/>
      <c r="HC12" s="11"/>
      <c r="HD12" s="12"/>
      <c r="HE12" s="12"/>
      <c r="HF12" s="11">
        <v>410</v>
      </c>
      <c r="HG12" s="13">
        <v>63275.06</v>
      </c>
      <c r="HH12" s="11">
        <v>353</v>
      </c>
      <c r="HI12" s="11">
        <v>1863</v>
      </c>
      <c r="HJ12" s="13">
        <v>340053.41</v>
      </c>
      <c r="HK12" s="11">
        <v>499</v>
      </c>
      <c r="HL12" s="12">
        <v>-0.7799</v>
      </c>
      <c r="HM12" s="12">
        <v>-0.8139</v>
      </c>
      <c r="HN12" s="11"/>
      <c r="HO12" s="13"/>
      <c r="HP12" s="11">
        <v>5</v>
      </c>
      <c r="HQ12" s="11"/>
      <c r="HR12" s="13"/>
      <c r="HS12" s="11"/>
      <c r="HT12" s="12"/>
      <c r="HU12" s="12"/>
      <c r="HV12" s="11">
        <v>14</v>
      </c>
      <c r="HW12" s="13">
        <v>2208</v>
      </c>
      <c r="HX12" s="11">
        <v>34</v>
      </c>
      <c r="HY12" s="11">
        <v>24</v>
      </c>
      <c r="HZ12" s="13">
        <v>3182.6</v>
      </c>
      <c r="IA12" s="11">
        <v>35</v>
      </c>
      <c r="IB12" s="12">
        <v>-0.4167</v>
      </c>
      <c r="IC12" s="12">
        <v>-0.3062</v>
      </c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3</v>
      </c>
      <c r="IW12" s="11">
        <v>4</v>
      </c>
      <c r="IX12" s="13">
        <v>231.34</v>
      </c>
      <c r="IY12" s="11">
        <v>16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>
        <v>83</v>
      </c>
      <c r="KA12" s="13">
        <v>942.25</v>
      </c>
      <c r="KB12" s="11">
        <v>403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</row>
    <row r="13">
      <c r="A13" s="10" t="s">
        <v>74</v>
      </c>
      <c r="B13" s="11">
        <v>10960</v>
      </c>
      <c r="C13" s="11">
        <f>=ROUNDDOWN(21.3312572985598,0)</f>
      </c>
      <c r="D13" s="11">
        <v>32845</v>
      </c>
      <c r="E13" s="12">
        <v>0.9329</v>
      </c>
      <c r="F13" s="11"/>
      <c r="G13" s="11">
        <f>=ROUNDDOWN({0},0)</f>
      </c>
      <c r="H13" s="11"/>
      <c r="I13" s="12"/>
      <c r="J13" s="11">
        <v>7768</v>
      </c>
      <c r="K13" s="13">
        <v>670798.44</v>
      </c>
      <c r="L13" s="11">
        <v>101</v>
      </c>
      <c r="M13" s="14">
        <v>6641.57</v>
      </c>
      <c r="N13" s="11">
        <v>8891</v>
      </c>
      <c r="O13" s="13">
        <v>762579.82</v>
      </c>
      <c r="P13" s="11"/>
      <c r="Q13" s="14"/>
      <c r="R13" s="12">
        <v>-0.1263</v>
      </c>
      <c r="S13" s="12">
        <v>-0.1204</v>
      </c>
      <c r="T13" s="12"/>
      <c r="U13" s="12"/>
      <c r="V13" s="11">
        <v>1804</v>
      </c>
      <c r="W13" s="13">
        <v>158293.54</v>
      </c>
      <c r="X13" s="11">
        <v>94</v>
      </c>
      <c r="Y13" s="11">
        <v>1977</v>
      </c>
      <c r="Z13" s="13">
        <v>152566.2</v>
      </c>
      <c r="AA13" s="11"/>
      <c r="AB13" s="12">
        <v>-0.0875</v>
      </c>
      <c r="AC13" s="12">
        <v>0.0375</v>
      </c>
      <c r="AD13" s="11">
        <v>1878</v>
      </c>
      <c r="AE13" s="13">
        <v>135298.74</v>
      </c>
      <c r="AF13" s="11">
        <v>96</v>
      </c>
      <c r="AG13" s="11">
        <v>973</v>
      </c>
      <c r="AH13" s="13">
        <v>71310.8</v>
      </c>
      <c r="AI13" s="11"/>
      <c r="AJ13" s="12">
        <v>0.9301</v>
      </c>
      <c r="AK13" s="12">
        <v>0.8973</v>
      </c>
      <c r="AL13" s="11">
        <v>297</v>
      </c>
      <c r="AM13" s="13">
        <v>27632.44</v>
      </c>
      <c r="AN13" s="11">
        <v>96</v>
      </c>
      <c r="AO13" s="11">
        <v>487</v>
      </c>
      <c r="AP13" s="13">
        <v>42689.77</v>
      </c>
      <c r="AQ13" s="11"/>
      <c r="AR13" s="12">
        <v>-0.3901</v>
      </c>
      <c r="AS13" s="12">
        <v>-0.3527</v>
      </c>
      <c r="AT13" s="11">
        <v>793</v>
      </c>
      <c r="AU13" s="13">
        <v>65903.34</v>
      </c>
      <c r="AV13" s="11">
        <v>84</v>
      </c>
      <c r="AW13" s="11">
        <v>983</v>
      </c>
      <c r="AX13" s="13">
        <v>89396.47</v>
      </c>
      <c r="AY13" s="11"/>
      <c r="AZ13" s="12">
        <v>-0.1933</v>
      </c>
      <c r="BA13" s="12">
        <v>-0.2628</v>
      </c>
      <c r="BB13" s="11">
        <v>1166</v>
      </c>
      <c r="BC13" s="13">
        <v>106072.34</v>
      </c>
      <c r="BD13" s="11">
        <v>86</v>
      </c>
      <c r="BE13" s="11">
        <v>2200</v>
      </c>
      <c r="BF13" s="13">
        <v>199382.71</v>
      </c>
      <c r="BG13" s="11"/>
      <c r="BH13" s="12">
        <v>-0.47</v>
      </c>
      <c r="BI13" s="12">
        <v>-0.468</v>
      </c>
      <c r="BJ13" s="11"/>
      <c r="BK13" s="13"/>
      <c r="BL13" s="11"/>
      <c r="BM13" s="11"/>
      <c r="BN13" s="13"/>
      <c r="BO13" s="11"/>
      <c r="BP13" s="12"/>
      <c r="BQ13" s="12"/>
      <c r="BR13" s="11">
        <v>1184</v>
      </c>
      <c r="BS13" s="13">
        <v>118495.55</v>
      </c>
      <c r="BT13" s="11">
        <v>101</v>
      </c>
      <c r="BU13" s="11">
        <v>1489</v>
      </c>
      <c r="BV13" s="13">
        <v>142190.85</v>
      </c>
      <c r="BW13" s="11"/>
      <c r="BX13" s="12">
        <v>-0.2048</v>
      </c>
      <c r="BY13" s="12">
        <v>-0.1666</v>
      </c>
      <c r="BZ13" s="11">
        <v>267</v>
      </c>
      <c r="CA13" s="13">
        <v>22468.97</v>
      </c>
      <c r="CB13" s="11">
        <v>71</v>
      </c>
      <c r="CC13" s="11">
        <v>539</v>
      </c>
      <c r="CD13" s="13">
        <v>41703.64</v>
      </c>
      <c r="CE13" s="11"/>
      <c r="CF13" s="12">
        <v>-0.5046</v>
      </c>
      <c r="CG13" s="12">
        <v>-0.4612</v>
      </c>
      <c r="CH13" s="11">
        <v>63</v>
      </c>
      <c r="CI13" s="13">
        <v>7992.51</v>
      </c>
      <c r="CJ13" s="11">
        <v>101</v>
      </c>
      <c r="CK13" s="11">
        <v>32</v>
      </c>
      <c r="CL13" s="13">
        <v>3709.68</v>
      </c>
      <c r="CM13" s="11"/>
      <c r="CN13" s="12">
        <v>0.9688</v>
      </c>
      <c r="CO13" s="12">
        <v>1.1545</v>
      </c>
      <c r="CP13" s="11">
        <v>7</v>
      </c>
      <c r="CQ13" s="13">
        <v>755.6</v>
      </c>
      <c r="CR13" s="11">
        <v>5</v>
      </c>
      <c r="CS13" s="11">
        <v>7</v>
      </c>
      <c r="CT13" s="13">
        <v>403.07</v>
      </c>
      <c r="CU13" s="11"/>
      <c r="CV13" s="12"/>
      <c r="CW13" s="12">
        <v>0.8746</v>
      </c>
      <c r="CX13" s="11">
        <v>120</v>
      </c>
      <c r="CY13" s="13">
        <v>8616.67</v>
      </c>
      <c r="CZ13" s="11">
        <v>55</v>
      </c>
      <c r="DA13" s="11"/>
      <c r="DB13" s="13"/>
      <c r="DC13" s="11"/>
      <c r="DD13" s="12"/>
      <c r="DE13" s="12"/>
      <c r="DF13" s="11">
        <v>7</v>
      </c>
      <c r="DG13" s="13">
        <v>1234.93</v>
      </c>
      <c r="DH13" s="11">
        <v>101</v>
      </c>
      <c r="DI13" s="11">
        <v>15</v>
      </c>
      <c r="DJ13" s="13">
        <v>2484.9</v>
      </c>
      <c r="DK13" s="11"/>
      <c r="DL13" s="12">
        <v>-0.5333</v>
      </c>
      <c r="DM13" s="12">
        <v>-0.503</v>
      </c>
      <c r="DN13" s="11">
        <v>78</v>
      </c>
      <c r="DO13" s="13">
        <v>8411.13</v>
      </c>
      <c r="DP13" s="11">
        <v>46</v>
      </c>
      <c r="DQ13" s="11">
        <v>59</v>
      </c>
      <c r="DR13" s="13">
        <v>5911.97</v>
      </c>
      <c r="DS13" s="11"/>
      <c r="DT13" s="12">
        <v>0.322</v>
      </c>
      <c r="DU13" s="12">
        <v>0.4227</v>
      </c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7</v>
      </c>
      <c r="FS13" s="13">
        <v>952.11</v>
      </c>
      <c r="FT13" s="11">
        <v>26</v>
      </c>
      <c r="FU13" s="11">
        <v>7</v>
      </c>
      <c r="FV13" s="13">
        <v>898.13</v>
      </c>
      <c r="FW13" s="11"/>
      <c r="FX13" s="12"/>
      <c r="FY13" s="12">
        <v>0.0601</v>
      </c>
      <c r="FZ13" s="11">
        <v>24</v>
      </c>
      <c r="GA13" s="13">
        <v>2032.2</v>
      </c>
      <c r="GB13" s="11">
        <v>44</v>
      </c>
      <c r="GC13" s="11">
        <v>28</v>
      </c>
      <c r="GD13" s="13">
        <v>2232.41</v>
      </c>
      <c r="GE13" s="11"/>
      <c r="GF13" s="12">
        <v>-0.1429</v>
      </c>
      <c r="GG13" s="12">
        <v>-0.0897</v>
      </c>
      <c r="GH13" s="11">
        <v>11</v>
      </c>
      <c r="GI13" s="13">
        <v>1011.12</v>
      </c>
      <c r="GJ13" s="11">
        <v>54</v>
      </c>
      <c r="GK13" s="11">
        <v>19</v>
      </c>
      <c r="GL13" s="13">
        <v>1452.47</v>
      </c>
      <c r="GM13" s="11"/>
      <c r="GN13" s="12">
        <v>-0.4211</v>
      </c>
      <c r="GO13" s="12">
        <v>-0.3039</v>
      </c>
      <c r="GP13" s="11">
        <v>26</v>
      </c>
      <c r="GQ13" s="13">
        <v>3172.62</v>
      </c>
      <c r="GR13" s="11">
        <v>23</v>
      </c>
      <c r="GS13" s="11">
        <v>12</v>
      </c>
      <c r="GT13" s="13">
        <v>1459.7</v>
      </c>
      <c r="GU13" s="11"/>
      <c r="GV13" s="12">
        <v>1.1667</v>
      </c>
      <c r="GW13" s="12">
        <v>1.1735</v>
      </c>
      <c r="GX13" s="11">
        <v>17</v>
      </c>
      <c r="GY13" s="13">
        <v>963.8</v>
      </c>
      <c r="GZ13" s="11">
        <v>25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19</v>
      </c>
      <c r="IU13" s="13">
        <v>1490.83</v>
      </c>
      <c r="IV13" s="11">
        <v>73</v>
      </c>
      <c r="IW13" s="11">
        <v>64</v>
      </c>
      <c r="IX13" s="13">
        <v>4787.05</v>
      </c>
      <c r="IY13" s="11"/>
      <c r="IZ13" s="12">
        <v>-0.7031</v>
      </c>
      <c r="JA13" s="12">
        <v>-0.6886</v>
      </c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8808</v>
      </c>
      <c r="C14" s="11">
        <f>=ROUNDDOWN(16.6094663398077,0)</f>
      </c>
      <c r="D14" s="11">
        <v>10530</v>
      </c>
      <c r="E14" s="12">
        <v>0.9093</v>
      </c>
      <c r="F14" s="11"/>
      <c r="G14" s="11">
        <f>=ROUNDDOWN({0},0)</f>
      </c>
      <c r="H14" s="11"/>
      <c r="I14" s="12"/>
      <c r="J14" s="11">
        <v>10436</v>
      </c>
      <c r="K14" s="13">
        <v>727548.19</v>
      </c>
      <c r="L14" s="11">
        <v>112</v>
      </c>
      <c r="M14" s="14">
        <v>6495.97</v>
      </c>
      <c r="N14" s="11">
        <v>11711</v>
      </c>
      <c r="O14" s="13">
        <v>863189.88</v>
      </c>
      <c r="P14" s="11">
        <v>140</v>
      </c>
      <c r="Q14" s="14">
        <v>6165.64</v>
      </c>
      <c r="R14" s="12">
        <v>-0.1089</v>
      </c>
      <c r="S14" s="12">
        <v>-0.1571</v>
      </c>
      <c r="T14" s="12">
        <v>-0.2</v>
      </c>
      <c r="U14" s="12">
        <v>0.0536</v>
      </c>
      <c r="V14" s="11">
        <v>1647</v>
      </c>
      <c r="W14" s="13">
        <v>112608.21</v>
      </c>
      <c r="X14" s="11">
        <v>71</v>
      </c>
      <c r="Y14" s="11">
        <v>1764</v>
      </c>
      <c r="Z14" s="13">
        <v>125403.6</v>
      </c>
      <c r="AA14" s="11">
        <v>69</v>
      </c>
      <c r="AB14" s="12">
        <v>-0.0663</v>
      </c>
      <c r="AC14" s="12">
        <v>-0.102</v>
      </c>
      <c r="AD14" s="11">
        <v>2727</v>
      </c>
      <c r="AE14" s="13">
        <v>184799.16</v>
      </c>
      <c r="AF14" s="11">
        <v>112</v>
      </c>
      <c r="AG14" s="11">
        <v>3123</v>
      </c>
      <c r="AH14" s="13">
        <v>207212.19</v>
      </c>
      <c r="AI14" s="11">
        <v>134</v>
      </c>
      <c r="AJ14" s="12">
        <v>-0.1268</v>
      </c>
      <c r="AK14" s="12">
        <v>-0.1082</v>
      </c>
      <c r="AL14" s="11">
        <v>467</v>
      </c>
      <c r="AM14" s="13">
        <v>24457.48</v>
      </c>
      <c r="AN14" s="11">
        <v>112</v>
      </c>
      <c r="AO14" s="11">
        <v>665</v>
      </c>
      <c r="AP14" s="13">
        <v>37785.72</v>
      </c>
      <c r="AQ14" s="11">
        <v>135</v>
      </c>
      <c r="AR14" s="12">
        <v>-0.2977</v>
      </c>
      <c r="AS14" s="12">
        <v>-0.3527</v>
      </c>
      <c r="AT14" s="11">
        <v>104</v>
      </c>
      <c r="AU14" s="13">
        <v>5151.18</v>
      </c>
      <c r="AV14" s="11">
        <v>112</v>
      </c>
      <c r="AW14" s="11">
        <v>115</v>
      </c>
      <c r="AX14" s="13">
        <v>7490.48</v>
      </c>
      <c r="AY14" s="11">
        <v>126</v>
      </c>
      <c r="AZ14" s="12">
        <v>-0.0957</v>
      </c>
      <c r="BA14" s="12">
        <v>-0.3123</v>
      </c>
      <c r="BB14" s="11">
        <v>1111</v>
      </c>
      <c r="BC14" s="13">
        <v>97725.2</v>
      </c>
      <c r="BD14" s="11">
        <v>79</v>
      </c>
      <c r="BE14" s="11">
        <v>1508</v>
      </c>
      <c r="BF14" s="13">
        <v>134748.01</v>
      </c>
      <c r="BG14" s="11">
        <v>135</v>
      </c>
      <c r="BH14" s="12">
        <v>-0.2633</v>
      </c>
      <c r="BI14" s="12">
        <v>-0.2748</v>
      </c>
      <c r="BJ14" s="11">
        <v>409</v>
      </c>
      <c r="BK14" s="13">
        <v>24069.5</v>
      </c>
      <c r="BL14" s="11">
        <v>74</v>
      </c>
      <c r="BM14" s="11">
        <v>761</v>
      </c>
      <c r="BN14" s="13">
        <v>60800.69</v>
      </c>
      <c r="BO14" s="11">
        <v>127</v>
      </c>
      <c r="BP14" s="12">
        <v>-0.4625</v>
      </c>
      <c r="BQ14" s="12">
        <v>-0.6041</v>
      </c>
      <c r="BR14" s="11">
        <v>1919</v>
      </c>
      <c r="BS14" s="13">
        <v>135542.1</v>
      </c>
      <c r="BT14" s="11">
        <v>112</v>
      </c>
      <c r="BU14" s="11">
        <v>1839</v>
      </c>
      <c r="BV14" s="13">
        <v>145276.8</v>
      </c>
      <c r="BW14" s="11">
        <v>140</v>
      </c>
      <c r="BX14" s="12">
        <v>0.0435</v>
      </c>
      <c r="BY14" s="12">
        <v>-0.067</v>
      </c>
      <c r="BZ14" s="11">
        <v>204</v>
      </c>
      <c r="CA14" s="13">
        <v>13484.93</v>
      </c>
      <c r="CB14" s="11">
        <v>74</v>
      </c>
      <c r="CC14" s="11">
        <v>316</v>
      </c>
      <c r="CD14" s="13">
        <v>21752.59</v>
      </c>
      <c r="CE14" s="11">
        <v>99</v>
      </c>
      <c r="CF14" s="12">
        <v>-0.3544</v>
      </c>
      <c r="CG14" s="12">
        <v>-0.3801</v>
      </c>
      <c r="CH14" s="11"/>
      <c r="CI14" s="13"/>
      <c r="CJ14" s="11">
        <v>96</v>
      </c>
      <c r="CK14" s="11">
        <v>18</v>
      </c>
      <c r="CL14" s="13">
        <v>2069.78</v>
      </c>
      <c r="CM14" s="11">
        <v>110</v>
      </c>
      <c r="CN14" s="12"/>
      <c r="CO14" s="12"/>
      <c r="CP14" s="11">
        <v>14</v>
      </c>
      <c r="CQ14" s="13">
        <v>1091</v>
      </c>
      <c r="CR14" s="11">
        <v>68</v>
      </c>
      <c r="CS14" s="11">
        <v>15</v>
      </c>
      <c r="CT14" s="13">
        <v>1225.63</v>
      </c>
      <c r="CU14" s="11">
        <v>17</v>
      </c>
      <c r="CV14" s="12">
        <v>-0.0667</v>
      </c>
      <c r="CW14" s="12">
        <v>-0.1098</v>
      </c>
      <c r="CX14" s="11">
        <v>407</v>
      </c>
      <c r="CY14" s="13">
        <v>27553.94</v>
      </c>
      <c r="CZ14" s="11">
        <v>96</v>
      </c>
      <c r="DA14" s="11"/>
      <c r="DB14" s="13"/>
      <c r="DC14" s="11">
        <v>22</v>
      </c>
      <c r="DD14" s="12"/>
      <c r="DE14" s="12"/>
      <c r="DF14" s="11">
        <v>17</v>
      </c>
      <c r="DG14" s="13">
        <v>1364.63</v>
      </c>
      <c r="DH14" s="11">
        <v>112</v>
      </c>
      <c r="DI14" s="11">
        <v>17</v>
      </c>
      <c r="DJ14" s="13">
        <v>1685.59</v>
      </c>
      <c r="DK14" s="11">
        <v>140</v>
      </c>
      <c r="DL14" s="12"/>
      <c r="DM14" s="12">
        <v>-0.1904</v>
      </c>
      <c r="DN14" s="11"/>
      <c r="DO14" s="13"/>
      <c r="DP14" s="11"/>
      <c r="DQ14" s="11"/>
      <c r="DR14" s="13"/>
      <c r="DS14" s="11"/>
      <c r="DT14" s="12"/>
      <c r="DU14" s="12"/>
      <c r="DV14" s="11">
        <v>386</v>
      </c>
      <c r="DW14" s="13">
        <v>26844.64</v>
      </c>
      <c r="DX14" s="11">
        <v>40</v>
      </c>
      <c r="DY14" s="11">
        <v>459</v>
      </c>
      <c r="DZ14" s="13">
        <v>30160.18</v>
      </c>
      <c r="EA14" s="11">
        <v>41</v>
      </c>
      <c r="EB14" s="12">
        <v>-0.159</v>
      </c>
      <c r="EC14" s="12">
        <v>-0.1099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>
        <v>133</v>
      </c>
      <c r="EU14" s="13">
        <v>7155.83</v>
      </c>
      <c r="EV14" s="11">
        <v>47</v>
      </c>
      <c r="EW14" s="11">
        <v>139</v>
      </c>
      <c r="EX14" s="13">
        <v>10258.97</v>
      </c>
      <c r="EY14" s="11">
        <v>50</v>
      </c>
      <c r="EZ14" s="12">
        <v>-0.0432</v>
      </c>
      <c r="FA14" s="12">
        <v>-0.3025</v>
      </c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212</v>
      </c>
      <c r="FS14" s="13">
        <v>14126.06</v>
      </c>
      <c r="FT14" s="11">
        <v>68</v>
      </c>
      <c r="FU14" s="11">
        <v>308</v>
      </c>
      <c r="FV14" s="13">
        <v>22001.93</v>
      </c>
      <c r="FW14" s="11">
        <v>75</v>
      </c>
      <c r="FX14" s="12">
        <v>-0.3117</v>
      </c>
      <c r="FY14" s="12">
        <v>-0.358</v>
      </c>
      <c r="FZ14" s="11">
        <v>278</v>
      </c>
      <c r="GA14" s="13">
        <v>16152.59</v>
      </c>
      <c r="GB14" s="11">
        <v>73</v>
      </c>
      <c r="GC14" s="11">
        <v>202</v>
      </c>
      <c r="GD14" s="13">
        <v>13363.57</v>
      </c>
      <c r="GE14" s="11">
        <v>95</v>
      </c>
      <c r="GF14" s="12">
        <v>0.3762</v>
      </c>
      <c r="GG14" s="12">
        <v>0.2087</v>
      </c>
      <c r="GH14" s="11">
        <v>190</v>
      </c>
      <c r="GI14" s="13">
        <v>12810.47</v>
      </c>
      <c r="GJ14" s="11">
        <v>96</v>
      </c>
      <c r="GK14" s="11">
        <v>191</v>
      </c>
      <c r="GL14" s="13">
        <v>13586.06</v>
      </c>
      <c r="GM14" s="11">
        <v>112</v>
      </c>
      <c r="GN14" s="12">
        <v>-0.0052</v>
      </c>
      <c r="GO14" s="12">
        <v>-0.0571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193</v>
      </c>
      <c r="HG14" s="13">
        <v>22297.99</v>
      </c>
      <c r="HH14" s="11">
        <v>18</v>
      </c>
      <c r="HI14" s="11">
        <v>271</v>
      </c>
      <c r="HJ14" s="13">
        <v>28368.09</v>
      </c>
      <c r="HK14" s="11">
        <v>25</v>
      </c>
      <c r="HL14" s="12">
        <v>-0.2878</v>
      </c>
      <c r="HM14" s="12">
        <v>-0.214</v>
      </c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>
        <v>18</v>
      </c>
      <c r="KA14" s="13">
        <v>313.28</v>
      </c>
      <c r="KB14" s="11">
        <v>109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13891</v>
      </c>
      <c r="C15" s="11">
        <f>=ROUNDDOWN(34727.5,0)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2076</v>
      </c>
      <c r="K15" s="13">
        <v>17877.64</v>
      </c>
      <c r="L15" s="11">
        <v>27</v>
      </c>
      <c r="M15" s="14">
        <v>662.13</v>
      </c>
      <c r="N15" s="11">
        <v>3500</v>
      </c>
      <c r="O15" s="13">
        <v>39375</v>
      </c>
      <c r="P15" s="11"/>
      <c r="Q15" s="14"/>
      <c r="R15" s="12">
        <v>-0.4069</v>
      </c>
      <c r="S15" s="12">
        <v>-0.546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73</v>
      </c>
      <c r="CI15" s="13">
        <v>827.67</v>
      </c>
      <c r="CJ15" s="11">
        <v>27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3</v>
      </c>
      <c r="DG15" s="13">
        <v>169.97</v>
      </c>
      <c r="DH15" s="11">
        <v>27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2000</v>
      </c>
      <c r="IE15" s="13">
        <v>16880</v>
      </c>
      <c r="IF15" s="11"/>
      <c r="IG15" s="11">
        <v>3500</v>
      </c>
      <c r="IH15" s="13">
        <v>39375</v>
      </c>
      <c r="II15" s="11"/>
      <c r="IJ15" s="12">
        <v>-0.4286</v>
      </c>
      <c r="IK15" s="12">
        <v>-0.5713</v>
      </c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13735</v>
      </c>
      <c r="C16" s="11">
        <f>=ROUNDDOWN(74.123043712898,0)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1751</v>
      </c>
      <c r="K16" s="13">
        <v>15122.26</v>
      </c>
      <c r="L16" s="11">
        <v>22</v>
      </c>
      <c r="M16" s="14">
        <v>687.38</v>
      </c>
      <c r="N16" s="11">
        <v>5645</v>
      </c>
      <c r="O16" s="13">
        <v>54276.74</v>
      </c>
      <c r="P16" s="11">
        <v>22</v>
      </c>
      <c r="Q16" s="14">
        <v>2467.12</v>
      </c>
      <c r="R16" s="12">
        <v>-0.6898</v>
      </c>
      <c r="S16" s="12">
        <v>-0.7214</v>
      </c>
      <c r="T16" s="12"/>
      <c r="U16" s="12">
        <v>-0.7214</v>
      </c>
      <c r="V16" s="11">
        <v>1523</v>
      </c>
      <c r="W16" s="13">
        <v>13302.81</v>
      </c>
      <c r="X16" s="11">
        <v>22</v>
      </c>
      <c r="Y16" s="11">
        <v>5644</v>
      </c>
      <c r="Z16" s="13">
        <v>54264</v>
      </c>
      <c r="AA16" s="11">
        <v>22</v>
      </c>
      <c r="AB16" s="12">
        <v>-0.7302</v>
      </c>
      <c r="AC16" s="12">
        <v>-0.7549</v>
      </c>
      <c r="AD16" s="11"/>
      <c r="AE16" s="13"/>
      <c r="AF16" s="11"/>
      <c r="AG16" s="11"/>
      <c r="AH16" s="13"/>
      <c r="AI16" s="11"/>
      <c r="AJ16" s="12"/>
      <c r="AK16" s="12"/>
      <c r="AL16" s="11">
        <v>224</v>
      </c>
      <c r="AM16" s="13">
        <v>1754.02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1</v>
      </c>
      <c r="BC16" s="13">
        <v>11.46</v>
      </c>
      <c r="BD16" s="11"/>
      <c r="BE16" s="11">
        <v>1</v>
      </c>
      <c r="BF16" s="13">
        <v>12.74</v>
      </c>
      <c r="BG16" s="11">
        <v>15</v>
      </c>
      <c r="BH16" s="12"/>
      <c r="BI16" s="12">
        <v>-0.1005</v>
      </c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3</v>
      </c>
      <c r="DG16" s="13">
        <v>53.97</v>
      </c>
      <c r="DH16" s="11">
        <v>13</v>
      </c>
      <c r="DI16" s="11"/>
      <c r="DJ16" s="13"/>
      <c r="DK16" s="11">
        <v>14</v>
      </c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1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44246</v>
      </c>
      <c r="C17" s="11">
        <f>=ROUNDDOWN(42.1390476190476,0)</f>
      </c>
      <c r="D17" s="11">
        <v>3790</v>
      </c>
      <c r="E17" s="12">
        <v>0.6374</v>
      </c>
      <c r="F17" s="11"/>
      <c r="G17" s="11">
        <f>=ROUNDDOWN({0},0)</f>
      </c>
      <c r="H17" s="11"/>
      <c r="I17" s="12"/>
      <c r="J17" s="11">
        <v>13582</v>
      </c>
      <c r="K17" s="13">
        <v>450149.36</v>
      </c>
      <c r="L17" s="11">
        <v>81</v>
      </c>
      <c r="M17" s="14">
        <v>5557.4</v>
      </c>
      <c r="N17" s="11">
        <v>26557</v>
      </c>
      <c r="O17" s="13">
        <v>859332.86</v>
      </c>
      <c r="P17" s="11">
        <v>112</v>
      </c>
      <c r="Q17" s="14">
        <v>7672.61</v>
      </c>
      <c r="R17" s="12">
        <v>-0.4886</v>
      </c>
      <c r="S17" s="12">
        <v>-0.4762</v>
      </c>
      <c r="T17" s="12">
        <v>-0.2768</v>
      </c>
      <c r="U17" s="12">
        <v>-0.2757</v>
      </c>
      <c r="V17" s="11">
        <v>7658</v>
      </c>
      <c r="W17" s="13">
        <v>208365.31</v>
      </c>
      <c r="X17" s="11">
        <v>65</v>
      </c>
      <c r="Y17" s="11">
        <v>8320</v>
      </c>
      <c r="Z17" s="13">
        <v>266616.5</v>
      </c>
      <c r="AA17" s="11">
        <v>91</v>
      </c>
      <c r="AB17" s="12">
        <v>-0.0796</v>
      </c>
      <c r="AC17" s="12">
        <v>-0.2185</v>
      </c>
      <c r="AD17" s="11">
        <v>228</v>
      </c>
      <c r="AE17" s="13">
        <v>7844.91</v>
      </c>
      <c r="AF17" s="11">
        <v>65</v>
      </c>
      <c r="AG17" s="11">
        <v>1060</v>
      </c>
      <c r="AH17" s="13">
        <v>25252.86</v>
      </c>
      <c r="AI17" s="11">
        <v>91</v>
      </c>
      <c r="AJ17" s="12">
        <v>-0.7849</v>
      </c>
      <c r="AK17" s="12">
        <v>-0.6893</v>
      </c>
      <c r="AL17" s="11">
        <v>506</v>
      </c>
      <c r="AM17" s="13">
        <v>16018.61</v>
      </c>
      <c r="AN17" s="11">
        <v>46</v>
      </c>
      <c r="AO17" s="11">
        <v>595</v>
      </c>
      <c r="AP17" s="13">
        <v>18673.04</v>
      </c>
      <c r="AQ17" s="11">
        <v>69</v>
      </c>
      <c r="AR17" s="12">
        <v>-0.1496</v>
      </c>
      <c r="AS17" s="12">
        <v>-0.1422</v>
      </c>
      <c r="AT17" s="11"/>
      <c r="AU17" s="13"/>
      <c r="AV17" s="11">
        <v>1</v>
      </c>
      <c r="AW17" s="11">
        <v>33</v>
      </c>
      <c r="AX17" s="13">
        <v>924.68</v>
      </c>
      <c r="AY17" s="11"/>
      <c r="AZ17" s="12"/>
      <c r="BA17" s="12"/>
      <c r="BB17" s="11">
        <v>39</v>
      </c>
      <c r="BC17" s="13">
        <v>1002.97</v>
      </c>
      <c r="BD17" s="11"/>
      <c r="BE17" s="11"/>
      <c r="BF17" s="13"/>
      <c r="BG17" s="11">
        <v>34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43</v>
      </c>
      <c r="BS17" s="13">
        <v>904.73</v>
      </c>
      <c r="BT17" s="11">
        <v>2</v>
      </c>
      <c r="BU17" s="11">
        <v>79</v>
      </c>
      <c r="BV17" s="13">
        <v>2964.1</v>
      </c>
      <c r="BW17" s="11">
        <v>11</v>
      </c>
      <c r="BX17" s="12">
        <v>-0.4557</v>
      </c>
      <c r="BY17" s="12">
        <v>-0.6948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16</v>
      </c>
      <c r="CK17" s="11">
        <v>1</v>
      </c>
      <c r="CL17" s="13">
        <v>62.99</v>
      </c>
      <c r="CM17" s="11">
        <v>20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9</v>
      </c>
      <c r="DG17" s="13">
        <v>721.36</v>
      </c>
      <c r="DH17" s="11">
        <v>77</v>
      </c>
      <c r="DI17" s="11">
        <v>41</v>
      </c>
      <c r="DJ17" s="13">
        <v>1309.83</v>
      </c>
      <c r="DK17" s="11">
        <v>107</v>
      </c>
      <c r="DL17" s="12">
        <v>-0.7805</v>
      </c>
      <c r="DM17" s="12">
        <v>-0.4493</v>
      </c>
      <c r="DN17" s="11"/>
      <c r="DO17" s="13"/>
      <c r="DP17" s="11"/>
      <c r="DQ17" s="11">
        <v>34</v>
      </c>
      <c r="DR17" s="13">
        <v>1277.71</v>
      </c>
      <c r="DS17" s="11">
        <v>9</v>
      </c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4202</v>
      </c>
      <c r="EM17" s="13">
        <v>189497.54</v>
      </c>
      <c r="EN17" s="11"/>
      <c r="EO17" s="11">
        <v>14644</v>
      </c>
      <c r="EP17" s="13">
        <v>498968.93</v>
      </c>
      <c r="EQ17" s="11"/>
      <c r="ER17" s="12">
        <v>-0.7131</v>
      </c>
      <c r="ES17" s="12">
        <v>-0.6202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>
        <v>9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18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896</v>
      </c>
      <c r="JS17" s="13">
        <v>25766.48</v>
      </c>
      <c r="JT17" s="11">
        <v>16</v>
      </c>
      <c r="JU17" s="11">
        <v>1750</v>
      </c>
      <c r="JV17" s="13">
        <v>43282.22</v>
      </c>
      <c r="JW17" s="11">
        <v>21</v>
      </c>
      <c r="JX17" s="12">
        <v>-0.488</v>
      </c>
      <c r="JY17" s="12">
        <v>-0.4047</v>
      </c>
      <c r="JZ17" s="11">
        <v>1</v>
      </c>
      <c r="KA17" s="13">
        <v>27.45</v>
      </c>
      <c r="KB17" s="11">
        <v>16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5397</v>
      </c>
      <c r="C18" s="11">
        <f>=ROUNDDOWN(176.372549019608,0)</f>
      </c>
      <c r="D18" s="11"/>
      <c r="E18" s="12">
        <v>0.3749</v>
      </c>
      <c r="F18" s="11"/>
      <c r="G18" s="11">
        <f>=ROUNDDOWN({0},0)</f>
      </c>
      <c r="H18" s="11"/>
      <c r="I18" s="12"/>
      <c r="J18" s="11">
        <v>360</v>
      </c>
      <c r="K18" s="13">
        <v>29033.53</v>
      </c>
      <c r="L18" s="11"/>
      <c r="M18" s="14"/>
      <c r="N18" s="11">
        <v>2312</v>
      </c>
      <c r="O18" s="13">
        <v>148080.94</v>
      </c>
      <c r="P18" s="11">
        <v>83</v>
      </c>
      <c r="Q18" s="14">
        <v>1784.11</v>
      </c>
      <c r="R18" s="12">
        <v>-0.8443</v>
      </c>
      <c r="S18" s="12">
        <v>-0.8039</v>
      </c>
      <c r="T18" s="12"/>
      <c r="U18" s="12"/>
      <c r="V18" s="11">
        <v>13</v>
      </c>
      <c r="W18" s="13">
        <v>871.38</v>
      </c>
      <c r="X18" s="11"/>
      <c r="Y18" s="11">
        <v>73</v>
      </c>
      <c r="Z18" s="13">
        <v>6955.38</v>
      </c>
      <c r="AA18" s="11">
        <v>82</v>
      </c>
      <c r="AB18" s="12">
        <v>-0.8219</v>
      </c>
      <c r="AC18" s="12">
        <v>-0.8747</v>
      </c>
      <c r="AD18" s="11">
        <v>21</v>
      </c>
      <c r="AE18" s="13">
        <v>2439.38</v>
      </c>
      <c r="AF18" s="11"/>
      <c r="AG18" s="11">
        <v>134</v>
      </c>
      <c r="AH18" s="13">
        <v>11100.36</v>
      </c>
      <c r="AI18" s="11">
        <v>83</v>
      </c>
      <c r="AJ18" s="12">
        <v>-0.8433</v>
      </c>
      <c r="AK18" s="12">
        <v>-0.7802</v>
      </c>
      <c r="AL18" s="11">
        <v>1</v>
      </c>
      <c r="AM18" s="13">
        <v>52.31</v>
      </c>
      <c r="AN18" s="11"/>
      <c r="AO18" s="11">
        <v>51</v>
      </c>
      <c r="AP18" s="13">
        <v>3069.33</v>
      </c>
      <c r="AQ18" s="11">
        <v>83</v>
      </c>
      <c r="AR18" s="12">
        <v>-0.9804</v>
      </c>
      <c r="AS18" s="12">
        <v>-0.983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349</v>
      </c>
      <c r="BF18" s="13">
        <v>17150.68</v>
      </c>
      <c r="BG18" s="11">
        <v>83</v>
      </c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79</v>
      </c>
      <c r="BS18" s="13">
        <v>6412.43</v>
      </c>
      <c r="BT18" s="11"/>
      <c r="BU18" s="11">
        <v>245</v>
      </c>
      <c r="BV18" s="13">
        <v>24731.06</v>
      </c>
      <c r="BW18" s="11">
        <v>83</v>
      </c>
      <c r="BX18" s="12">
        <v>-0.6776</v>
      </c>
      <c r="BY18" s="12">
        <v>-0.7407</v>
      </c>
      <c r="BZ18" s="11">
        <v>56</v>
      </c>
      <c r="CA18" s="13">
        <v>2747.03</v>
      </c>
      <c r="CB18" s="11"/>
      <c r="CC18" s="11">
        <v>196</v>
      </c>
      <c r="CD18" s="13">
        <v>14011.33</v>
      </c>
      <c r="CE18" s="11">
        <v>61</v>
      </c>
      <c r="CF18" s="12">
        <v>-0.7143</v>
      </c>
      <c r="CG18" s="12">
        <v>-0.8039</v>
      </c>
      <c r="CH18" s="11">
        <v>68</v>
      </c>
      <c r="CI18" s="13">
        <v>9355.32</v>
      </c>
      <c r="CJ18" s="11"/>
      <c r="CK18" s="11">
        <v>56</v>
      </c>
      <c r="CL18" s="13">
        <v>9088.78</v>
      </c>
      <c r="CM18" s="11">
        <v>79</v>
      </c>
      <c r="CN18" s="12">
        <v>0.2143</v>
      </c>
      <c r="CO18" s="12">
        <v>0.0293</v>
      </c>
      <c r="CP18" s="11"/>
      <c r="CQ18" s="13"/>
      <c r="CR18" s="11"/>
      <c r="CS18" s="11"/>
      <c r="CT18" s="13"/>
      <c r="CU18" s="11"/>
      <c r="CV18" s="12"/>
      <c r="CW18" s="12"/>
      <c r="CX18" s="11">
        <v>75</v>
      </c>
      <c r="CY18" s="13">
        <v>4980.88</v>
      </c>
      <c r="CZ18" s="11"/>
      <c r="DA18" s="11">
        <v>129</v>
      </c>
      <c r="DB18" s="13">
        <v>8310.07</v>
      </c>
      <c r="DC18" s="11">
        <v>82</v>
      </c>
      <c r="DD18" s="12">
        <v>-0.4186</v>
      </c>
      <c r="DE18" s="12">
        <v>-0.4006</v>
      </c>
      <c r="DF18" s="11">
        <v>2</v>
      </c>
      <c r="DG18" s="13">
        <v>424.97</v>
      </c>
      <c r="DH18" s="11"/>
      <c r="DI18" s="11">
        <v>7</v>
      </c>
      <c r="DJ18" s="13">
        <v>588.93</v>
      </c>
      <c r="DK18" s="11">
        <v>83</v>
      </c>
      <c r="DL18" s="12">
        <v>-0.7143</v>
      </c>
      <c r="DM18" s="12">
        <v>-0.2784</v>
      </c>
      <c r="DN18" s="11">
        <v>22</v>
      </c>
      <c r="DO18" s="13">
        <v>825.72</v>
      </c>
      <c r="DP18" s="11"/>
      <c r="DQ18" s="11">
        <v>59</v>
      </c>
      <c r="DR18" s="13">
        <v>3810.22</v>
      </c>
      <c r="DS18" s="11">
        <v>67</v>
      </c>
      <c r="DT18" s="12">
        <v>-0.6271</v>
      </c>
      <c r="DU18" s="12">
        <v>-0.7833</v>
      </c>
      <c r="DV18" s="11">
        <v>15</v>
      </c>
      <c r="DW18" s="13">
        <v>638.74</v>
      </c>
      <c r="DX18" s="11"/>
      <c r="DY18" s="11">
        <v>203</v>
      </c>
      <c r="DZ18" s="13">
        <v>16866.61</v>
      </c>
      <c r="EA18" s="11">
        <v>28</v>
      </c>
      <c r="EB18" s="12">
        <v>-0.9261</v>
      </c>
      <c r="EC18" s="12">
        <v>-0.9621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3</v>
      </c>
      <c r="GI18" s="13">
        <v>285.37</v>
      </c>
      <c r="GJ18" s="11"/>
      <c r="GK18" s="11"/>
      <c r="GL18" s="13"/>
      <c r="GM18" s="11">
        <v>83</v>
      </c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5</v>
      </c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810</v>
      </c>
      <c r="KL18" s="13">
        <v>32398.19</v>
      </c>
      <c r="KM18" s="11">
        <v>81</v>
      </c>
      <c r="KN18" s="12"/>
      <c r="KO18" s="12"/>
    </row>
    <row r="19">
      <c r="A19" s="10" t="s">
        <v>80</v>
      </c>
      <c r="B19" s="11">
        <v>547684</v>
      </c>
      <c r="C19" s="11">
        <f>=ROUNDDOWN(25.1190863852134,0)</f>
      </c>
      <c r="D19" s="11">
        <v>541028</v>
      </c>
      <c r="E19" s="12">
        <v>0.8532</v>
      </c>
      <c r="F19" s="11"/>
      <c r="G19" s="11">
        <f>=ROUNDDOWN({0},0)</f>
      </c>
      <c r="H19" s="11"/>
      <c r="I19" s="12"/>
      <c r="J19" s="11">
        <v>230450</v>
      </c>
      <c r="K19" s="13">
        <v>5639398.39</v>
      </c>
      <c r="L19" s="11">
        <v>1361</v>
      </c>
      <c r="M19" s="14">
        <v>4143.57</v>
      </c>
      <c r="N19" s="11">
        <v>262849</v>
      </c>
      <c r="O19" s="13">
        <v>6662083.42</v>
      </c>
      <c r="P19" s="11">
        <v>1289</v>
      </c>
      <c r="Q19" s="14">
        <v>5168.41</v>
      </c>
      <c r="R19" s="12">
        <v>-0.1233</v>
      </c>
      <c r="S19" s="12">
        <v>-0.1535</v>
      </c>
      <c r="T19" s="12">
        <v>0.0559</v>
      </c>
      <c r="U19" s="12">
        <v>-0.1983</v>
      </c>
      <c r="V19" s="11">
        <v>96769</v>
      </c>
      <c r="W19" s="13">
        <v>2039648.53</v>
      </c>
      <c r="X19" s="11">
        <v>1136</v>
      </c>
      <c r="Y19" s="11">
        <v>65713</v>
      </c>
      <c r="Z19" s="13">
        <v>1338293.06</v>
      </c>
      <c r="AA19" s="11">
        <v>994</v>
      </c>
      <c r="AB19" s="12">
        <v>0.4726</v>
      </c>
      <c r="AC19" s="12">
        <v>0.5241</v>
      </c>
      <c r="AD19" s="11">
        <v>4481</v>
      </c>
      <c r="AE19" s="13">
        <v>128352.01</v>
      </c>
      <c r="AF19" s="11">
        <v>1034</v>
      </c>
      <c r="AG19" s="11">
        <v>8365</v>
      </c>
      <c r="AH19" s="13">
        <v>208932.47</v>
      </c>
      <c r="AI19" s="11">
        <v>1045</v>
      </c>
      <c r="AJ19" s="12">
        <v>-0.4643</v>
      </c>
      <c r="AK19" s="12">
        <v>-0.3857</v>
      </c>
      <c r="AL19" s="11">
        <v>20261</v>
      </c>
      <c r="AM19" s="13">
        <v>504130.71</v>
      </c>
      <c r="AN19" s="11">
        <v>1034</v>
      </c>
      <c r="AO19" s="11">
        <v>24121</v>
      </c>
      <c r="AP19" s="13">
        <v>586265.78</v>
      </c>
      <c r="AQ19" s="11">
        <v>1045</v>
      </c>
      <c r="AR19" s="12">
        <v>-0.16</v>
      </c>
      <c r="AS19" s="12">
        <v>-0.1401</v>
      </c>
      <c r="AT19" s="11">
        <v>29891</v>
      </c>
      <c r="AU19" s="13">
        <v>809931.21</v>
      </c>
      <c r="AV19" s="11">
        <v>1009</v>
      </c>
      <c r="AW19" s="11">
        <v>36726</v>
      </c>
      <c r="AX19" s="13">
        <v>961739.53</v>
      </c>
      <c r="AY19" s="11">
        <v>985</v>
      </c>
      <c r="AZ19" s="12">
        <v>-0.1861</v>
      </c>
      <c r="BA19" s="12">
        <v>-0.1578</v>
      </c>
      <c r="BB19" s="11">
        <v>8660</v>
      </c>
      <c r="BC19" s="13">
        <v>297731.39</v>
      </c>
      <c r="BD19" s="11">
        <v>598</v>
      </c>
      <c r="BE19" s="11">
        <v>18720</v>
      </c>
      <c r="BF19" s="13">
        <v>671316.44</v>
      </c>
      <c r="BG19" s="11">
        <v>1047</v>
      </c>
      <c r="BH19" s="12">
        <v>-0.5374</v>
      </c>
      <c r="BI19" s="12">
        <v>-0.5565</v>
      </c>
      <c r="BJ19" s="11">
        <v>9710</v>
      </c>
      <c r="BK19" s="13">
        <v>195795.1</v>
      </c>
      <c r="BL19" s="11">
        <v>821</v>
      </c>
      <c r="BM19" s="11">
        <v>17695</v>
      </c>
      <c r="BN19" s="13">
        <v>387749.52</v>
      </c>
      <c r="BO19" s="11">
        <v>837</v>
      </c>
      <c r="BP19" s="12">
        <v>-0.4513</v>
      </c>
      <c r="BQ19" s="12">
        <v>-0.495</v>
      </c>
      <c r="BR19" s="11">
        <v>4191</v>
      </c>
      <c r="BS19" s="13">
        <v>120666.06</v>
      </c>
      <c r="BT19" s="11">
        <v>1034</v>
      </c>
      <c r="BU19" s="11">
        <v>4505</v>
      </c>
      <c r="BV19" s="13">
        <v>131423.03</v>
      </c>
      <c r="BW19" s="11">
        <v>1045</v>
      </c>
      <c r="BX19" s="12">
        <v>-0.0697</v>
      </c>
      <c r="BY19" s="12">
        <v>-0.0818</v>
      </c>
      <c r="BZ19" s="11">
        <v>21287</v>
      </c>
      <c r="CA19" s="13">
        <v>631971.53</v>
      </c>
      <c r="CB19" s="11">
        <v>949</v>
      </c>
      <c r="CC19" s="11">
        <v>22836</v>
      </c>
      <c r="CD19" s="13">
        <v>668893.33</v>
      </c>
      <c r="CE19" s="11">
        <v>965</v>
      </c>
      <c r="CF19" s="12">
        <v>-0.0678</v>
      </c>
      <c r="CG19" s="12">
        <v>-0.0552</v>
      </c>
      <c r="CH19" s="11">
        <v>22706</v>
      </c>
      <c r="CI19" s="13">
        <v>535393.09</v>
      </c>
      <c r="CJ19" s="11">
        <v>1004</v>
      </c>
      <c r="CK19" s="11">
        <v>36882</v>
      </c>
      <c r="CL19" s="13">
        <v>1166347.83</v>
      </c>
      <c r="CM19" s="11">
        <v>937</v>
      </c>
      <c r="CN19" s="12">
        <v>-0.3844</v>
      </c>
      <c r="CO19" s="12">
        <v>-0.541</v>
      </c>
      <c r="CP19" s="11"/>
      <c r="CQ19" s="13"/>
      <c r="CR19" s="11"/>
      <c r="CS19" s="11"/>
      <c r="CT19" s="13"/>
      <c r="CU19" s="11"/>
      <c r="CV19" s="12"/>
      <c r="CW19" s="12"/>
      <c r="CX19" s="11">
        <v>1223</v>
      </c>
      <c r="CY19" s="13">
        <v>35789.85</v>
      </c>
      <c r="CZ19" s="11">
        <v>749</v>
      </c>
      <c r="DA19" s="11">
        <v>918</v>
      </c>
      <c r="DB19" s="13">
        <v>25156.36</v>
      </c>
      <c r="DC19" s="11">
        <v>377</v>
      </c>
      <c r="DD19" s="12">
        <v>0.3322</v>
      </c>
      <c r="DE19" s="12">
        <v>0.4227</v>
      </c>
      <c r="DF19" s="11">
        <v>2331</v>
      </c>
      <c r="DG19" s="13">
        <v>78231.79</v>
      </c>
      <c r="DH19" s="11">
        <v>1034</v>
      </c>
      <c r="DI19" s="11">
        <v>939</v>
      </c>
      <c r="DJ19" s="13">
        <v>43070.91</v>
      </c>
      <c r="DK19" s="11">
        <v>1121</v>
      </c>
      <c r="DL19" s="12">
        <v>1.4824</v>
      </c>
      <c r="DM19" s="12">
        <v>0.8163</v>
      </c>
      <c r="DN19" s="11">
        <v>3456</v>
      </c>
      <c r="DO19" s="13">
        <v>104038.92</v>
      </c>
      <c r="DP19" s="11">
        <v>899</v>
      </c>
      <c r="DQ19" s="11">
        <v>4631</v>
      </c>
      <c r="DR19" s="13">
        <v>146847.59</v>
      </c>
      <c r="DS19" s="11">
        <v>917</v>
      </c>
      <c r="DT19" s="12">
        <v>-0.2537</v>
      </c>
      <c r="DU19" s="12">
        <v>-0.2915</v>
      </c>
      <c r="DV19" s="11">
        <v>137</v>
      </c>
      <c r="DW19" s="13">
        <v>4447.92</v>
      </c>
      <c r="DX19" s="11">
        <v>62</v>
      </c>
      <c r="DY19" s="11">
        <v>248</v>
      </c>
      <c r="DZ19" s="13">
        <v>7185.66</v>
      </c>
      <c r="EA19" s="11">
        <v>68</v>
      </c>
      <c r="EB19" s="12">
        <v>-0.4476</v>
      </c>
      <c r="EC19" s="12">
        <v>-0.381</v>
      </c>
      <c r="ED19" s="11"/>
      <c r="EE19" s="13"/>
      <c r="EF19" s="11"/>
      <c r="EG19" s="11">
        <v>12972</v>
      </c>
      <c r="EH19" s="13">
        <v>114627.15</v>
      </c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810</v>
      </c>
      <c r="EU19" s="13">
        <v>29799.13</v>
      </c>
      <c r="EV19" s="11">
        <v>100</v>
      </c>
      <c r="EW19" s="11">
        <v>637</v>
      </c>
      <c r="EX19" s="13">
        <v>18378.21</v>
      </c>
      <c r="EY19" s="11">
        <v>32</v>
      </c>
      <c r="EZ19" s="12">
        <v>0.2716</v>
      </c>
      <c r="FA19" s="12">
        <v>0.6214</v>
      </c>
      <c r="FB19" s="11">
        <v>671</v>
      </c>
      <c r="FC19" s="13">
        <v>14469.14</v>
      </c>
      <c r="FD19" s="11">
        <v>270</v>
      </c>
      <c r="FE19" s="11">
        <v>1326</v>
      </c>
      <c r="FF19" s="13">
        <v>30357.28</v>
      </c>
      <c r="FG19" s="11">
        <v>614</v>
      </c>
      <c r="FH19" s="12">
        <v>-0.494</v>
      </c>
      <c r="FI19" s="12">
        <v>-0.5234</v>
      </c>
      <c r="FJ19" s="11">
        <v>1188</v>
      </c>
      <c r="FK19" s="13">
        <v>31601.65</v>
      </c>
      <c r="FL19" s="11">
        <v>423</v>
      </c>
      <c r="FM19" s="11">
        <v>2768</v>
      </c>
      <c r="FN19" s="13">
        <v>64793.77</v>
      </c>
      <c r="FO19" s="11">
        <v>573</v>
      </c>
      <c r="FP19" s="12">
        <v>-0.5708</v>
      </c>
      <c r="FQ19" s="12">
        <v>-0.5123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14</v>
      </c>
      <c r="GI19" s="13">
        <v>382.88</v>
      </c>
      <c r="GJ19" s="11">
        <v>741</v>
      </c>
      <c r="GK19" s="11">
        <v>14</v>
      </c>
      <c r="GL19" s="13">
        <v>506.24</v>
      </c>
      <c r="GM19" s="11">
        <v>858</v>
      </c>
      <c r="GN19" s="12"/>
      <c r="GO19" s="12">
        <v>-0.2437</v>
      </c>
      <c r="GP19" s="11">
        <v>733</v>
      </c>
      <c r="GQ19" s="13">
        <v>15390.71</v>
      </c>
      <c r="GR19" s="11">
        <v>196</v>
      </c>
      <c r="GS19" s="11">
        <v>721</v>
      </c>
      <c r="GT19" s="13">
        <v>14515.07</v>
      </c>
      <c r="GU19" s="11">
        <v>108</v>
      </c>
      <c r="GV19" s="12">
        <v>0.0166</v>
      </c>
      <c r="GW19" s="12">
        <v>0.0603</v>
      </c>
      <c r="GX19" s="11">
        <v>274</v>
      </c>
      <c r="GY19" s="13">
        <v>4767.23</v>
      </c>
      <c r="GZ19" s="11">
        <v>653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84</v>
      </c>
      <c r="HO19" s="13">
        <v>5679.88</v>
      </c>
      <c r="HP19" s="11">
        <v>21</v>
      </c>
      <c r="HQ19" s="11">
        <v>40</v>
      </c>
      <c r="HR19" s="13">
        <v>4769.57</v>
      </c>
      <c r="HS19" s="11">
        <v>24</v>
      </c>
      <c r="HT19" s="12">
        <v>1.1</v>
      </c>
      <c r="HU19" s="12">
        <v>0.1909</v>
      </c>
      <c r="HV19" s="11">
        <v>687</v>
      </c>
      <c r="HW19" s="13">
        <v>23526.8</v>
      </c>
      <c r="HX19" s="11">
        <v>89</v>
      </c>
      <c r="HY19" s="11">
        <v>140</v>
      </c>
      <c r="HZ19" s="13">
        <v>4759.4</v>
      </c>
      <c r="IA19" s="11">
        <v>105</v>
      </c>
      <c r="IB19" s="12">
        <v>3.9071</v>
      </c>
      <c r="IC19" s="12">
        <v>3.9432</v>
      </c>
      <c r="ID19" s="11"/>
      <c r="IE19" s="13"/>
      <c r="IF19" s="11"/>
      <c r="IG19" s="11"/>
      <c r="IH19" s="13"/>
      <c r="II19" s="11"/>
      <c r="IJ19" s="12"/>
      <c r="IK19" s="12"/>
      <c r="IL19" s="11">
        <v>52</v>
      </c>
      <c r="IM19" s="13">
        <v>2072.44</v>
      </c>
      <c r="IN19" s="11">
        <v>121</v>
      </c>
      <c r="IO19" s="11"/>
      <c r="IP19" s="13"/>
      <c r="IQ19" s="11"/>
      <c r="IR19" s="12"/>
      <c r="IS19" s="12"/>
      <c r="IT19" s="11">
        <v>103</v>
      </c>
      <c r="IU19" s="13">
        <v>3130.91</v>
      </c>
      <c r="IV19" s="11">
        <v>324</v>
      </c>
      <c r="IW19" s="11">
        <v>284</v>
      </c>
      <c r="IX19" s="13">
        <v>8806.11</v>
      </c>
      <c r="IY19" s="11">
        <v>356</v>
      </c>
      <c r="IZ19" s="12">
        <v>-0.6373</v>
      </c>
      <c r="JA19" s="12">
        <v>-0.6445</v>
      </c>
      <c r="JB19" s="11">
        <v>624</v>
      </c>
      <c r="JC19" s="13">
        <v>21059.78</v>
      </c>
      <c r="JD19" s="11">
        <v>76</v>
      </c>
      <c r="JE19" s="11">
        <v>1610</v>
      </c>
      <c r="JF19" s="13">
        <v>54668.97</v>
      </c>
      <c r="JG19" s="11">
        <v>105</v>
      </c>
      <c r="JH19" s="12">
        <v>-0.6124</v>
      </c>
      <c r="JI19" s="12">
        <v>-0.6148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107</v>
      </c>
      <c r="KA19" s="13">
        <v>1389.73</v>
      </c>
      <c r="KB19" s="11">
        <v>515</v>
      </c>
      <c r="KC19" s="11"/>
      <c r="KD19" s="13"/>
      <c r="KE19" s="11"/>
      <c r="KF19" s="12"/>
      <c r="KG19" s="12"/>
      <c r="KH19" s="11"/>
      <c r="KI19" s="13"/>
      <c r="KJ19" s="11"/>
      <c r="KK19" s="11">
        <v>38</v>
      </c>
      <c r="KL19" s="13">
        <v>2680.14</v>
      </c>
      <c r="KM19" s="11">
        <v>12</v>
      </c>
      <c r="KN19" s="12"/>
      <c r="KO19" s="12"/>
    </row>
    <row r="20">
      <c r="A20" s="10" t="s">
        <v>81</v>
      </c>
      <c r="B20" s="11">
        <v>154647</v>
      </c>
      <c r="C20" s="11">
        <f>=ROUNDDOWN(48.6066758863465,0)</f>
      </c>
      <c r="D20" s="11">
        <v>37751</v>
      </c>
      <c r="E20" s="12">
        <v>0.9654</v>
      </c>
      <c r="F20" s="11"/>
      <c r="G20" s="11">
        <f>=ROUNDDOWN({0},0)</f>
      </c>
      <c r="H20" s="11"/>
      <c r="I20" s="12"/>
      <c r="J20" s="11">
        <v>58409</v>
      </c>
      <c r="K20" s="13">
        <v>1895015.39</v>
      </c>
      <c r="L20" s="11">
        <v>162</v>
      </c>
      <c r="M20" s="14">
        <v>11697.63</v>
      </c>
      <c r="N20" s="11">
        <v>77217</v>
      </c>
      <c r="O20" s="13">
        <v>2483310.36</v>
      </c>
      <c r="P20" s="11">
        <v>132</v>
      </c>
      <c r="Q20" s="14">
        <v>18812.96</v>
      </c>
      <c r="R20" s="12">
        <v>-0.2436</v>
      </c>
      <c r="S20" s="12">
        <v>-0.2369</v>
      </c>
      <c r="T20" s="12">
        <v>0.2273</v>
      </c>
      <c r="U20" s="12">
        <v>-0.3782</v>
      </c>
      <c r="V20" s="11">
        <v>14195</v>
      </c>
      <c r="W20" s="13">
        <v>473963.03</v>
      </c>
      <c r="X20" s="11">
        <v>144</v>
      </c>
      <c r="Y20" s="11">
        <v>10881</v>
      </c>
      <c r="Z20" s="13">
        <v>376196.65</v>
      </c>
      <c r="AA20" s="11">
        <v>102</v>
      </c>
      <c r="AB20" s="12">
        <v>0.3046</v>
      </c>
      <c r="AC20" s="12">
        <v>0.2599</v>
      </c>
      <c r="AD20" s="11">
        <v>2710</v>
      </c>
      <c r="AE20" s="13">
        <v>75513.64</v>
      </c>
      <c r="AF20" s="11">
        <v>159</v>
      </c>
      <c r="AG20" s="11">
        <v>5575</v>
      </c>
      <c r="AH20" s="13">
        <v>133823.17</v>
      </c>
      <c r="AI20" s="11">
        <v>120</v>
      </c>
      <c r="AJ20" s="12">
        <v>-0.5139</v>
      </c>
      <c r="AK20" s="12">
        <v>-0.4357</v>
      </c>
      <c r="AL20" s="11">
        <v>5922</v>
      </c>
      <c r="AM20" s="13">
        <v>174887.79</v>
      </c>
      <c r="AN20" s="11">
        <v>159</v>
      </c>
      <c r="AO20" s="11">
        <v>8553</v>
      </c>
      <c r="AP20" s="13">
        <v>244209.18</v>
      </c>
      <c r="AQ20" s="11">
        <v>121</v>
      </c>
      <c r="AR20" s="12">
        <v>-0.3076</v>
      </c>
      <c r="AS20" s="12">
        <v>-0.2839</v>
      </c>
      <c r="AT20" s="11">
        <v>11456</v>
      </c>
      <c r="AU20" s="13">
        <v>405845.45</v>
      </c>
      <c r="AV20" s="11">
        <v>159</v>
      </c>
      <c r="AW20" s="11">
        <v>16336</v>
      </c>
      <c r="AX20" s="13">
        <v>583091.15</v>
      </c>
      <c r="AY20" s="11">
        <v>120</v>
      </c>
      <c r="AZ20" s="12">
        <v>-0.2987</v>
      </c>
      <c r="BA20" s="12">
        <v>-0.304</v>
      </c>
      <c r="BB20" s="11">
        <v>2584</v>
      </c>
      <c r="BC20" s="13">
        <v>93440.52</v>
      </c>
      <c r="BD20" s="11">
        <v>116</v>
      </c>
      <c r="BE20" s="11">
        <v>7517</v>
      </c>
      <c r="BF20" s="13">
        <v>267665.87</v>
      </c>
      <c r="BG20" s="11">
        <v>120</v>
      </c>
      <c r="BH20" s="12">
        <v>-0.6562</v>
      </c>
      <c r="BI20" s="12">
        <v>-0.6509</v>
      </c>
      <c r="BJ20" s="11">
        <v>3992</v>
      </c>
      <c r="BK20" s="13">
        <v>128574.45</v>
      </c>
      <c r="BL20" s="11">
        <v>74</v>
      </c>
      <c r="BM20" s="11">
        <v>10517</v>
      </c>
      <c r="BN20" s="13">
        <v>343892.75</v>
      </c>
      <c r="BO20" s="11">
        <v>110</v>
      </c>
      <c r="BP20" s="12">
        <v>-0.6204</v>
      </c>
      <c r="BQ20" s="12">
        <v>-0.6261</v>
      </c>
      <c r="BR20" s="11">
        <v>2857</v>
      </c>
      <c r="BS20" s="13">
        <v>101371.67</v>
      </c>
      <c r="BT20" s="11">
        <v>159</v>
      </c>
      <c r="BU20" s="11">
        <v>2250</v>
      </c>
      <c r="BV20" s="13">
        <v>75658.43</v>
      </c>
      <c r="BW20" s="11">
        <v>129</v>
      </c>
      <c r="BX20" s="12">
        <v>0.2698</v>
      </c>
      <c r="BY20" s="12">
        <v>0.3399</v>
      </c>
      <c r="BZ20" s="11">
        <v>7760</v>
      </c>
      <c r="CA20" s="13">
        <v>220671.42</v>
      </c>
      <c r="CB20" s="11">
        <v>159</v>
      </c>
      <c r="CC20" s="11">
        <v>7297</v>
      </c>
      <c r="CD20" s="13">
        <v>205486.69</v>
      </c>
      <c r="CE20" s="11">
        <v>116</v>
      </c>
      <c r="CF20" s="12">
        <v>0.0635</v>
      </c>
      <c r="CG20" s="12">
        <v>0.0739</v>
      </c>
      <c r="CH20" s="11">
        <v>22</v>
      </c>
      <c r="CI20" s="13">
        <v>815.98</v>
      </c>
      <c r="CJ20" s="11">
        <v>143</v>
      </c>
      <c r="CK20" s="11">
        <v>36</v>
      </c>
      <c r="CL20" s="13">
        <v>1271.62</v>
      </c>
      <c r="CM20" s="11">
        <v>111</v>
      </c>
      <c r="CN20" s="12">
        <v>-0.3889</v>
      </c>
      <c r="CO20" s="12">
        <v>-0.3583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752</v>
      </c>
      <c r="CY20" s="13">
        <v>24617.93</v>
      </c>
      <c r="CZ20" s="11">
        <v>139</v>
      </c>
      <c r="DA20" s="11">
        <v>703</v>
      </c>
      <c r="DB20" s="13">
        <v>23467.87</v>
      </c>
      <c r="DC20" s="11">
        <v>101</v>
      </c>
      <c r="DD20" s="12">
        <v>0.0697</v>
      </c>
      <c r="DE20" s="12">
        <v>0.049</v>
      </c>
      <c r="DF20" s="11">
        <v>111</v>
      </c>
      <c r="DG20" s="13">
        <v>5524.56</v>
      </c>
      <c r="DH20" s="11">
        <v>159</v>
      </c>
      <c r="DI20" s="11">
        <v>32</v>
      </c>
      <c r="DJ20" s="13">
        <v>1564.68</v>
      </c>
      <c r="DK20" s="11">
        <v>129</v>
      </c>
      <c r="DL20" s="12">
        <v>2.4688</v>
      </c>
      <c r="DM20" s="12">
        <v>2.5308</v>
      </c>
      <c r="DN20" s="11">
        <v>2591</v>
      </c>
      <c r="DO20" s="13">
        <v>76990.82</v>
      </c>
      <c r="DP20" s="11">
        <v>125</v>
      </c>
      <c r="DQ20" s="11">
        <v>2948</v>
      </c>
      <c r="DR20" s="13">
        <v>87197.2</v>
      </c>
      <c r="DS20" s="11">
        <v>121</v>
      </c>
      <c r="DT20" s="12">
        <v>-0.1211</v>
      </c>
      <c r="DU20" s="12">
        <v>-0.117</v>
      </c>
      <c r="DV20" s="11">
        <v>121</v>
      </c>
      <c r="DW20" s="13">
        <v>3997.75</v>
      </c>
      <c r="DX20" s="11">
        <v>49</v>
      </c>
      <c r="DY20" s="11">
        <v>74</v>
      </c>
      <c r="DZ20" s="13">
        <v>2118.55</v>
      </c>
      <c r="EA20" s="11">
        <v>16</v>
      </c>
      <c r="EB20" s="12">
        <v>0.6351</v>
      </c>
      <c r="EC20" s="12">
        <v>0.887</v>
      </c>
      <c r="ED20" s="11"/>
      <c r="EE20" s="13"/>
      <c r="EF20" s="11"/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2390</v>
      </c>
      <c r="EU20" s="13">
        <v>81265.22</v>
      </c>
      <c r="EV20" s="11">
        <v>98</v>
      </c>
      <c r="EW20" s="11">
        <v>2054</v>
      </c>
      <c r="EX20" s="13">
        <v>67631.56</v>
      </c>
      <c r="EY20" s="11">
        <v>83</v>
      </c>
      <c r="EZ20" s="12">
        <v>0.1636</v>
      </c>
      <c r="FA20" s="12">
        <v>0.2016</v>
      </c>
      <c r="FB20" s="11">
        <v>4</v>
      </c>
      <c r="FC20" s="13">
        <v>115.51</v>
      </c>
      <c r="FD20" s="11">
        <v>11</v>
      </c>
      <c r="FE20" s="11">
        <v>125</v>
      </c>
      <c r="FF20" s="13">
        <v>3399.95</v>
      </c>
      <c r="FG20" s="11">
        <v>60</v>
      </c>
      <c r="FH20" s="12">
        <v>-0.968</v>
      </c>
      <c r="FI20" s="12">
        <v>-0.966</v>
      </c>
      <c r="FJ20" s="11">
        <v>332</v>
      </c>
      <c r="FK20" s="13">
        <v>9705.66</v>
      </c>
      <c r="FL20" s="11">
        <v>54</v>
      </c>
      <c r="FM20" s="11">
        <v>1873</v>
      </c>
      <c r="FN20" s="13">
        <v>53671.53</v>
      </c>
      <c r="FO20" s="11">
        <v>51</v>
      </c>
      <c r="FP20" s="12">
        <v>-0.8227</v>
      </c>
      <c r="FQ20" s="12">
        <v>-0.8192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24</v>
      </c>
      <c r="GI20" s="13">
        <v>875.71</v>
      </c>
      <c r="GJ20" s="11">
        <v>108</v>
      </c>
      <c r="GK20" s="11">
        <v>29</v>
      </c>
      <c r="GL20" s="13">
        <v>1079.71</v>
      </c>
      <c r="GM20" s="11">
        <v>109</v>
      </c>
      <c r="GN20" s="12">
        <v>-0.1724</v>
      </c>
      <c r="GO20" s="12">
        <v>-0.1889</v>
      </c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146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119</v>
      </c>
      <c r="HO20" s="13">
        <v>2341.5</v>
      </c>
      <c r="HP20" s="11">
        <v>9</v>
      </c>
      <c r="HQ20" s="11">
        <v>42</v>
      </c>
      <c r="HR20" s="13">
        <v>800.6</v>
      </c>
      <c r="HS20" s="11">
        <v>11</v>
      </c>
      <c r="HT20" s="12">
        <v>1.8333</v>
      </c>
      <c r="HU20" s="12">
        <v>1.9247</v>
      </c>
      <c r="HV20" s="11">
        <v>147</v>
      </c>
      <c r="HW20" s="13">
        <v>5190.35</v>
      </c>
      <c r="HX20" s="11">
        <v>37</v>
      </c>
      <c r="HY20" s="11">
        <v>165</v>
      </c>
      <c r="HZ20" s="13">
        <v>5330.87</v>
      </c>
      <c r="IA20" s="11">
        <v>37</v>
      </c>
      <c r="IB20" s="12">
        <v>-0.1091</v>
      </c>
      <c r="IC20" s="12">
        <v>-0.0264</v>
      </c>
      <c r="ID20" s="11"/>
      <c r="IE20" s="13"/>
      <c r="IF20" s="11"/>
      <c r="IG20" s="11"/>
      <c r="IH20" s="13"/>
      <c r="II20" s="11"/>
      <c r="IJ20" s="12"/>
      <c r="IK20" s="12"/>
      <c r="IL20" s="11">
        <v>217</v>
      </c>
      <c r="IM20" s="13">
        <v>7297.72</v>
      </c>
      <c r="IN20" s="11">
        <v>66</v>
      </c>
      <c r="IO20" s="11"/>
      <c r="IP20" s="13"/>
      <c r="IQ20" s="11"/>
      <c r="IR20" s="12"/>
      <c r="IS20" s="12"/>
      <c r="IT20" s="11">
        <v>41</v>
      </c>
      <c r="IU20" s="13">
        <v>1024.38</v>
      </c>
      <c r="IV20" s="11">
        <v>25</v>
      </c>
      <c r="IW20" s="11">
        <v>122</v>
      </c>
      <c r="IX20" s="13">
        <v>3454.5</v>
      </c>
      <c r="IY20" s="11">
        <v>27</v>
      </c>
      <c r="IZ20" s="12">
        <v>-0.6639</v>
      </c>
      <c r="JA20" s="12">
        <v>-0.7035</v>
      </c>
      <c r="JB20" s="11">
        <v>4</v>
      </c>
      <c r="JC20" s="13">
        <v>159.6</v>
      </c>
      <c r="JD20" s="11">
        <v>5</v>
      </c>
      <c r="JE20" s="11">
        <v>7</v>
      </c>
      <c r="JF20" s="13">
        <v>279.3</v>
      </c>
      <c r="JG20" s="11">
        <v>5</v>
      </c>
      <c r="JH20" s="12">
        <v>-0.4286</v>
      </c>
      <c r="JI20" s="12">
        <v>-0.4286</v>
      </c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58</v>
      </c>
      <c r="KA20" s="13">
        <v>824.73</v>
      </c>
      <c r="KB20" s="11">
        <v>133</v>
      </c>
      <c r="KC20" s="11"/>
      <c r="KD20" s="13"/>
      <c r="KE20" s="11"/>
      <c r="KF20" s="12"/>
      <c r="KG20" s="12"/>
      <c r="KH20" s="11"/>
      <c r="KI20" s="13"/>
      <c r="KJ20" s="11"/>
      <c r="KK20" s="11">
        <v>81</v>
      </c>
      <c r="KL20" s="13">
        <v>2018.53</v>
      </c>
      <c r="KM20" s="11">
        <v>17</v>
      </c>
      <c r="KN20" s="12"/>
      <c r="KO20" s="12"/>
    </row>
    <row r="21">
      <c r="A21" s="10" t="s">
        <v>82</v>
      </c>
      <c r="B21" s="11">
        <v>359210</v>
      </c>
      <c r="C21" s="11">
        <f>=ROUNDDOWN(37.3562262110277,0)</f>
      </c>
      <c r="D21" s="11">
        <v>103004</v>
      </c>
      <c r="E21" s="12">
        <v>0.9203</v>
      </c>
      <c r="F21" s="11"/>
      <c r="G21" s="11">
        <f>=ROUNDDOWN({0},0)</f>
      </c>
      <c r="H21" s="11"/>
      <c r="I21" s="12"/>
      <c r="J21" s="11">
        <v>146536</v>
      </c>
      <c r="K21" s="13">
        <v>3334368.45</v>
      </c>
      <c r="L21" s="11">
        <v>550</v>
      </c>
      <c r="M21" s="14">
        <v>6062.49</v>
      </c>
      <c r="N21" s="11">
        <v>211134</v>
      </c>
      <c r="O21" s="13">
        <v>4386062.27</v>
      </c>
      <c r="P21" s="11">
        <v>641</v>
      </c>
      <c r="Q21" s="14">
        <v>6842.53</v>
      </c>
      <c r="R21" s="12">
        <v>-0.306</v>
      </c>
      <c r="S21" s="12">
        <v>-0.2398</v>
      </c>
      <c r="T21" s="12">
        <v>-0.142</v>
      </c>
      <c r="U21" s="12">
        <v>-0.114</v>
      </c>
      <c r="V21" s="11">
        <v>56973</v>
      </c>
      <c r="W21" s="13">
        <v>1332416.56</v>
      </c>
      <c r="X21" s="11">
        <v>516</v>
      </c>
      <c r="Y21" s="11">
        <v>71421</v>
      </c>
      <c r="Z21" s="13">
        <v>1650818.33</v>
      </c>
      <c r="AA21" s="11">
        <v>588</v>
      </c>
      <c r="AB21" s="12">
        <v>-0.2023</v>
      </c>
      <c r="AC21" s="12">
        <v>-0.1929</v>
      </c>
      <c r="AD21" s="11">
        <v>29110</v>
      </c>
      <c r="AE21" s="13">
        <v>572319.74</v>
      </c>
      <c r="AF21" s="11">
        <v>533</v>
      </c>
      <c r="AG21" s="11">
        <v>43429</v>
      </c>
      <c r="AH21" s="13">
        <v>743909.58</v>
      </c>
      <c r="AI21" s="11">
        <v>628</v>
      </c>
      <c r="AJ21" s="12">
        <v>-0.3297</v>
      </c>
      <c r="AK21" s="12">
        <v>-0.2307</v>
      </c>
      <c r="AL21" s="11">
        <v>10477</v>
      </c>
      <c r="AM21" s="13">
        <v>199204.88</v>
      </c>
      <c r="AN21" s="11">
        <v>489</v>
      </c>
      <c r="AO21" s="11">
        <v>19396</v>
      </c>
      <c r="AP21" s="13">
        <v>338525.24</v>
      </c>
      <c r="AQ21" s="11">
        <v>622</v>
      </c>
      <c r="AR21" s="12">
        <v>-0.4598</v>
      </c>
      <c r="AS21" s="12">
        <v>-0.4116</v>
      </c>
      <c r="AT21" s="11">
        <v>877</v>
      </c>
      <c r="AU21" s="13">
        <v>21717.64</v>
      </c>
      <c r="AV21" s="11">
        <v>21</v>
      </c>
      <c r="AW21" s="11">
        <v>1900</v>
      </c>
      <c r="AX21" s="13">
        <v>49984.84</v>
      </c>
      <c r="AY21" s="11">
        <v>14</v>
      </c>
      <c r="AZ21" s="12">
        <v>-0.5384</v>
      </c>
      <c r="BA21" s="12">
        <v>-0.5655</v>
      </c>
      <c r="BB21" s="11">
        <v>4078</v>
      </c>
      <c r="BC21" s="13">
        <v>99698.75</v>
      </c>
      <c r="BD21" s="11"/>
      <c r="BE21" s="11">
        <v>11283</v>
      </c>
      <c r="BF21" s="13">
        <v>268634.2</v>
      </c>
      <c r="BG21" s="11">
        <v>557</v>
      </c>
      <c r="BH21" s="12">
        <v>-0.6386</v>
      </c>
      <c r="BI21" s="12">
        <v>-0.6289</v>
      </c>
      <c r="BJ21" s="11">
        <v>10060</v>
      </c>
      <c r="BK21" s="13">
        <v>197046.66</v>
      </c>
      <c r="BL21" s="11">
        <v>198</v>
      </c>
      <c r="BM21" s="11">
        <v>21304</v>
      </c>
      <c r="BN21" s="13">
        <v>426084.51</v>
      </c>
      <c r="BO21" s="11">
        <v>463</v>
      </c>
      <c r="BP21" s="12">
        <v>-0.5278</v>
      </c>
      <c r="BQ21" s="12">
        <v>-0.5375</v>
      </c>
      <c r="BR21" s="11">
        <v>3238</v>
      </c>
      <c r="BS21" s="13">
        <v>80807.98</v>
      </c>
      <c r="BT21" s="11">
        <v>528</v>
      </c>
      <c r="BU21" s="11">
        <v>2073</v>
      </c>
      <c r="BV21" s="13">
        <v>54234.48</v>
      </c>
      <c r="BW21" s="11">
        <v>632</v>
      </c>
      <c r="BX21" s="12">
        <v>0.562</v>
      </c>
      <c r="BY21" s="12">
        <v>0.49</v>
      </c>
      <c r="BZ21" s="11">
        <v>15406</v>
      </c>
      <c r="CA21" s="13">
        <v>297390.65</v>
      </c>
      <c r="CB21" s="11">
        <v>485</v>
      </c>
      <c r="CC21" s="11">
        <v>24124</v>
      </c>
      <c r="CD21" s="13">
        <v>451428.27</v>
      </c>
      <c r="CE21" s="11">
        <v>623</v>
      </c>
      <c r="CF21" s="12">
        <v>-0.3614</v>
      </c>
      <c r="CG21" s="12">
        <v>-0.3412</v>
      </c>
      <c r="CH21" s="11">
        <v>1828</v>
      </c>
      <c r="CI21" s="13">
        <v>76125.72</v>
      </c>
      <c r="CJ21" s="11">
        <v>499</v>
      </c>
      <c r="CK21" s="11">
        <v>419</v>
      </c>
      <c r="CL21" s="13">
        <v>18746.66</v>
      </c>
      <c r="CM21" s="11">
        <v>545</v>
      </c>
      <c r="CN21" s="12">
        <v>3.3628</v>
      </c>
      <c r="CO21" s="12">
        <v>3.0608</v>
      </c>
      <c r="CP21" s="11">
        <v>2711</v>
      </c>
      <c r="CQ21" s="13">
        <v>64075.05</v>
      </c>
      <c r="CR21" s="11">
        <v>219</v>
      </c>
      <c r="CS21" s="11">
        <v>3074</v>
      </c>
      <c r="CT21" s="13">
        <v>68444.51</v>
      </c>
      <c r="CU21" s="11">
        <v>236</v>
      </c>
      <c r="CV21" s="12">
        <v>-0.1181</v>
      </c>
      <c r="CW21" s="12">
        <v>-0.0638</v>
      </c>
      <c r="CX21" s="11">
        <v>4204</v>
      </c>
      <c r="CY21" s="13">
        <v>108894.89</v>
      </c>
      <c r="CZ21" s="11">
        <v>320</v>
      </c>
      <c r="DA21" s="11">
        <v>3659</v>
      </c>
      <c r="DB21" s="13">
        <v>103045.91</v>
      </c>
      <c r="DC21" s="11">
        <v>307</v>
      </c>
      <c r="DD21" s="12">
        <v>0.1489</v>
      </c>
      <c r="DE21" s="12">
        <v>0.0568</v>
      </c>
      <c r="DF21" s="11">
        <v>3772</v>
      </c>
      <c r="DG21" s="13">
        <v>196970.11</v>
      </c>
      <c r="DH21" s="11">
        <v>550</v>
      </c>
      <c r="DI21" s="11">
        <v>3189</v>
      </c>
      <c r="DJ21" s="13">
        <v>90809.89</v>
      </c>
      <c r="DK21" s="11">
        <v>639</v>
      </c>
      <c r="DL21" s="12">
        <v>0.1828</v>
      </c>
      <c r="DM21" s="12">
        <v>1.169</v>
      </c>
      <c r="DN21" s="11">
        <v>1193</v>
      </c>
      <c r="DO21" s="13">
        <v>21160.06</v>
      </c>
      <c r="DP21" s="11">
        <v>337</v>
      </c>
      <c r="DQ21" s="11">
        <v>1326</v>
      </c>
      <c r="DR21" s="13">
        <v>23337.99</v>
      </c>
      <c r="DS21" s="11">
        <v>523</v>
      </c>
      <c r="DT21" s="12">
        <v>-0.1003</v>
      </c>
      <c r="DU21" s="12">
        <v>-0.0933</v>
      </c>
      <c r="DV21" s="11">
        <v>524</v>
      </c>
      <c r="DW21" s="13">
        <v>13860.76</v>
      </c>
      <c r="DX21" s="11">
        <v>67</v>
      </c>
      <c r="DY21" s="11">
        <v>852</v>
      </c>
      <c r="DZ21" s="13">
        <v>16049.1</v>
      </c>
      <c r="EA21" s="11">
        <v>28</v>
      </c>
      <c r="EB21" s="12">
        <v>-0.385</v>
      </c>
      <c r="EC21" s="12">
        <v>-0.1364</v>
      </c>
      <c r="ED21" s="11"/>
      <c r="EE21" s="13"/>
      <c r="EF21" s="11"/>
      <c r="EG21" s="11"/>
      <c r="EH21" s="13"/>
      <c r="EI21" s="11"/>
      <c r="EJ21" s="12"/>
      <c r="EK21" s="12"/>
      <c r="EL21" s="11">
        <v>865</v>
      </c>
      <c r="EM21" s="13">
        <v>27156.3</v>
      </c>
      <c r="EN21" s="11"/>
      <c r="EO21" s="11">
        <v>1065</v>
      </c>
      <c r="EP21" s="13">
        <v>33388.6</v>
      </c>
      <c r="EQ21" s="11"/>
      <c r="ER21" s="12">
        <v>-0.1878</v>
      </c>
      <c r="ES21" s="12">
        <v>-0.1867</v>
      </c>
      <c r="ET21" s="11"/>
      <c r="EU21" s="13"/>
      <c r="EV21" s="11"/>
      <c r="EW21" s="11"/>
      <c r="EX21" s="13"/>
      <c r="EY21" s="11"/>
      <c r="EZ21" s="12"/>
      <c r="FA21" s="12"/>
      <c r="FB21" s="11">
        <v>137</v>
      </c>
      <c r="FC21" s="13">
        <v>1987.51</v>
      </c>
      <c r="FD21" s="11">
        <v>24</v>
      </c>
      <c r="FE21" s="11">
        <v>805</v>
      </c>
      <c r="FF21" s="13">
        <v>12958.29</v>
      </c>
      <c r="FG21" s="11">
        <v>168</v>
      </c>
      <c r="FH21" s="12">
        <v>-0.8298</v>
      </c>
      <c r="FI21" s="12">
        <v>-0.8466</v>
      </c>
      <c r="FJ21" s="11">
        <v>152</v>
      </c>
      <c r="FK21" s="13">
        <v>2234.54</v>
      </c>
      <c r="FL21" s="11">
        <v>55</v>
      </c>
      <c r="FM21" s="11">
        <v>315</v>
      </c>
      <c r="FN21" s="13">
        <v>4742.93</v>
      </c>
      <c r="FO21" s="11">
        <v>73</v>
      </c>
      <c r="FP21" s="12">
        <v>-0.5175</v>
      </c>
      <c r="FQ21" s="12">
        <v>-0.5289</v>
      </c>
      <c r="FR21" s="11">
        <v>143</v>
      </c>
      <c r="FS21" s="13">
        <v>3047</v>
      </c>
      <c r="FT21" s="11">
        <v>108</v>
      </c>
      <c r="FU21" s="11">
        <v>206</v>
      </c>
      <c r="FV21" s="13">
        <v>4551.74</v>
      </c>
      <c r="FW21" s="11">
        <v>110</v>
      </c>
      <c r="FX21" s="12">
        <v>-0.3058</v>
      </c>
      <c r="FY21" s="12">
        <v>-0.3306</v>
      </c>
      <c r="FZ21" s="11"/>
      <c r="GA21" s="13"/>
      <c r="GB21" s="11"/>
      <c r="GC21" s="11"/>
      <c r="GD21" s="13"/>
      <c r="GE21" s="11"/>
      <c r="GF21" s="12"/>
      <c r="GG21" s="12"/>
      <c r="GH21" s="11">
        <v>106</v>
      </c>
      <c r="GI21" s="13">
        <v>2770.21</v>
      </c>
      <c r="GJ21" s="11">
        <v>273</v>
      </c>
      <c r="GK21" s="11">
        <v>66</v>
      </c>
      <c r="GL21" s="13">
        <v>1778.83</v>
      </c>
      <c r="GM21" s="11">
        <v>361</v>
      </c>
      <c r="GN21" s="12">
        <v>0.6061</v>
      </c>
      <c r="GO21" s="12">
        <v>0.5573</v>
      </c>
      <c r="GP21" s="11">
        <v>239</v>
      </c>
      <c r="GQ21" s="13">
        <v>4684.99</v>
      </c>
      <c r="GR21" s="11">
        <v>40</v>
      </c>
      <c r="GS21" s="11">
        <v>201</v>
      </c>
      <c r="GT21" s="13">
        <v>3942.38</v>
      </c>
      <c r="GU21" s="11">
        <v>49</v>
      </c>
      <c r="GV21" s="12">
        <v>0.1891</v>
      </c>
      <c r="GW21" s="12">
        <v>0.1884</v>
      </c>
      <c r="GX21" s="11">
        <v>38</v>
      </c>
      <c r="GY21" s="13">
        <v>969.03</v>
      </c>
      <c r="GZ21" s="11">
        <v>94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114</v>
      </c>
      <c r="HO21" s="13">
        <v>4988.88</v>
      </c>
      <c r="HP21" s="11">
        <v>14</v>
      </c>
      <c r="HQ21" s="11">
        <v>67</v>
      </c>
      <c r="HR21" s="13">
        <v>3684.11</v>
      </c>
      <c r="HS21" s="11">
        <v>23</v>
      </c>
      <c r="HT21" s="12">
        <v>0.7015</v>
      </c>
      <c r="HU21" s="12">
        <v>0.3542</v>
      </c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95</v>
      </c>
      <c r="IM21" s="13">
        <v>2054.2</v>
      </c>
      <c r="IN21" s="11">
        <v>84</v>
      </c>
      <c r="IO21" s="11"/>
      <c r="IP21" s="13"/>
      <c r="IQ21" s="11"/>
      <c r="IR21" s="12"/>
      <c r="IS21" s="12"/>
      <c r="IT21" s="11">
        <v>96</v>
      </c>
      <c r="IU21" s="13">
        <v>1644.09</v>
      </c>
      <c r="IV21" s="11">
        <v>163</v>
      </c>
      <c r="IW21" s="11">
        <v>617</v>
      </c>
      <c r="IX21" s="13">
        <v>10515.31</v>
      </c>
      <c r="IY21" s="11">
        <v>175</v>
      </c>
      <c r="IZ21" s="12">
        <v>-0.8444</v>
      </c>
      <c r="JA21" s="12">
        <v>-0.8436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>
        <v>100</v>
      </c>
      <c r="KA21" s="13">
        <v>1142.25</v>
      </c>
      <c r="KB21" s="11">
        <v>456</v>
      </c>
      <c r="KC21" s="11"/>
      <c r="KD21" s="13"/>
      <c r="KE21" s="11"/>
      <c r="KF21" s="12"/>
      <c r="KG21" s="12"/>
      <c r="KH21" s="11"/>
      <c r="KI21" s="13"/>
      <c r="KJ21" s="11"/>
      <c r="KK21" s="11">
        <v>343</v>
      </c>
      <c r="KL21" s="13">
        <v>6446.57</v>
      </c>
      <c r="KM21" s="11">
        <v>180</v>
      </c>
      <c r="KN21" s="12"/>
      <c r="KO21" s="12"/>
    </row>
    <row r="22">
      <c r="A22" s="10" t="s">
        <v>83</v>
      </c>
      <c r="B22" s="11">
        <v>222385</v>
      </c>
      <c r="C22" s="11">
        <f>=ROUNDDOWN(37.6579063230264,0)</f>
      </c>
      <c r="D22" s="11">
        <v>74590</v>
      </c>
      <c r="E22" s="12">
        <v>0.9542</v>
      </c>
      <c r="F22" s="11"/>
      <c r="G22" s="11">
        <f>=ROUNDDOWN({0},0)</f>
      </c>
      <c r="H22" s="11"/>
      <c r="I22" s="12"/>
      <c r="J22" s="11">
        <v>81292</v>
      </c>
      <c r="K22" s="13">
        <v>3203861.28</v>
      </c>
      <c r="L22" s="11">
        <v>587</v>
      </c>
      <c r="M22" s="14">
        <v>5458.03</v>
      </c>
      <c r="N22" s="11">
        <v>106197</v>
      </c>
      <c r="O22" s="13">
        <v>4438241.66</v>
      </c>
      <c r="P22" s="11">
        <v>657</v>
      </c>
      <c r="Q22" s="14">
        <v>6755.31</v>
      </c>
      <c r="R22" s="12">
        <v>-0.2345</v>
      </c>
      <c r="S22" s="12">
        <v>-0.2781</v>
      </c>
      <c r="T22" s="12">
        <v>-0.1065</v>
      </c>
      <c r="U22" s="12">
        <v>-0.192</v>
      </c>
      <c r="V22" s="11">
        <v>34679</v>
      </c>
      <c r="W22" s="13">
        <v>1288222.62</v>
      </c>
      <c r="X22" s="11">
        <v>544</v>
      </c>
      <c r="Y22" s="11">
        <v>36775</v>
      </c>
      <c r="Z22" s="13">
        <v>1490969.39</v>
      </c>
      <c r="AA22" s="11">
        <v>536</v>
      </c>
      <c r="AB22" s="12">
        <v>-0.057</v>
      </c>
      <c r="AC22" s="12">
        <v>-0.136</v>
      </c>
      <c r="AD22" s="11">
        <v>5712</v>
      </c>
      <c r="AE22" s="13">
        <v>221203.14</v>
      </c>
      <c r="AF22" s="11">
        <v>476</v>
      </c>
      <c r="AG22" s="11">
        <v>8270</v>
      </c>
      <c r="AH22" s="13">
        <v>299948.23</v>
      </c>
      <c r="AI22" s="11">
        <v>559</v>
      </c>
      <c r="AJ22" s="12">
        <v>-0.3093</v>
      </c>
      <c r="AK22" s="12">
        <v>-0.2625</v>
      </c>
      <c r="AL22" s="11">
        <v>6114</v>
      </c>
      <c r="AM22" s="13">
        <v>236351.5</v>
      </c>
      <c r="AN22" s="11">
        <v>476</v>
      </c>
      <c r="AO22" s="11">
        <v>7022</v>
      </c>
      <c r="AP22" s="13">
        <v>279214.66</v>
      </c>
      <c r="AQ22" s="11">
        <v>550</v>
      </c>
      <c r="AR22" s="12">
        <v>-0.1293</v>
      </c>
      <c r="AS22" s="12">
        <v>-0.1535</v>
      </c>
      <c r="AT22" s="11">
        <v>6479</v>
      </c>
      <c r="AU22" s="13">
        <v>262473.97</v>
      </c>
      <c r="AV22" s="11">
        <v>447</v>
      </c>
      <c r="AW22" s="11">
        <v>9496</v>
      </c>
      <c r="AX22" s="13">
        <v>372548.92</v>
      </c>
      <c r="AY22" s="11">
        <v>387</v>
      </c>
      <c r="AZ22" s="12">
        <v>-0.3177</v>
      </c>
      <c r="BA22" s="12">
        <v>-0.2955</v>
      </c>
      <c r="BB22" s="11">
        <v>3086</v>
      </c>
      <c r="BC22" s="13">
        <v>135257.2</v>
      </c>
      <c r="BD22" s="11">
        <v>346</v>
      </c>
      <c r="BE22" s="11">
        <v>9627</v>
      </c>
      <c r="BF22" s="13">
        <v>430727.09</v>
      </c>
      <c r="BG22" s="11">
        <v>584</v>
      </c>
      <c r="BH22" s="12">
        <v>-0.6794</v>
      </c>
      <c r="BI22" s="12">
        <v>-0.686</v>
      </c>
      <c r="BJ22" s="11">
        <v>9907</v>
      </c>
      <c r="BK22" s="13">
        <v>401006.08</v>
      </c>
      <c r="BL22" s="11">
        <v>372</v>
      </c>
      <c r="BM22" s="11">
        <v>15474</v>
      </c>
      <c r="BN22" s="13">
        <v>694931.22</v>
      </c>
      <c r="BO22" s="11">
        <v>534</v>
      </c>
      <c r="BP22" s="12">
        <v>-0.3598</v>
      </c>
      <c r="BQ22" s="12">
        <v>-0.423</v>
      </c>
      <c r="BR22" s="11">
        <v>3354</v>
      </c>
      <c r="BS22" s="13">
        <v>147729.29</v>
      </c>
      <c r="BT22" s="11">
        <v>478</v>
      </c>
      <c r="BU22" s="11">
        <v>2977</v>
      </c>
      <c r="BV22" s="13">
        <v>136278.48</v>
      </c>
      <c r="BW22" s="11">
        <v>563</v>
      </c>
      <c r="BX22" s="12">
        <v>0.1266</v>
      </c>
      <c r="BY22" s="12">
        <v>0.084</v>
      </c>
      <c r="BZ22" s="11">
        <v>4033</v>
      </c>
      <c r="CA22" s="13">
        <v>156771.96</v>
      </c>
      <c r="CB22" s="11">
        <v>442</v>
      </c>
      <c r="CC22" s="11">
        <v>5464</v>
      </c>
      <c r="CD22" s="13">
        <v>211183.94</v>
      </c>
      <c r="CE22" s="11">
        <v>515</v>
      </c>
      <c r="CF22" s="12">
        <v>-0.2619</v>
      </c>
      <c r="CG22" s="12">
        <v>-0.2577</v>
      </c>
      <c r="CH22" s="11">
        <v>2858</v>
      </c>
      <c r="CI22" s="13">
        <v>136082.11</v>
      </c>
      <c r="CJ22" s="11">
        <v>489</v>
      </c>
      <c r="CK22" s="11">
        <v>1551</v>
      </c>
      <c r="CL22" s="13">
        <v>80459.79</v>
      </c>
      <c r="CM22" s="11">
        <v>542</v>
      </c>
      <c r="CN22" s="12">
        <v>0.8427</v>
      </c>
      <c r="CO22" s="12">
        <v>0.6913</v>
      </c>
      <c r="CP22" s="11">
        <v>367</v>
      </c>
      <c r="CQ22" s="13">
        <v>15583.42</v>
      </c>
      <c r="CR22" s="11">
        <v>143</v>
      </c>
      <c r="CS22" s="11">
        <v>54</v>
      </c>
      <c r="CT22" s="13">
        <v>2926.47</v>
      </c>
      <c r="CU22" s="11">
        <v>306</v>
      </c>
      <c r="CV22" s="12">
        <v>5.7963</v>
      </c>
      <c r="CW22" s="12">
        <v>4.325</v>
      </c>
      <c r="CX22" s="11">
        <v>959</v>
      </c>
      <c r="CY22" s="13">
        <v>38116.21</v>
      </c>
      <c r="CZ22" s="11">
        <v>412</v>
      </c>
      <c r="DA22" s="11">
        <v>1168</v>
      </c>
      <c r="DB22" s="13">
        <v>46149.31</v>
      </c>
      <c r="DC22" s="11">
        <v>396</v>
      </c>
      <c r="DD22" s="12">
        <v>-0.1789</v>
      </c>
      <c r="DE22" s="12">
        <v>-0.1741</v>
      </c>
      <c r="DF22" s="11">
        <v>1815</v>
      </c>
      <c r="DG22" s="13">
        <v>86370.94</v>
      </c>
      <c r="DH22" s="11">
        <v>516</v>
      </c>
      <c r="DI22" s="11">
        <v>4745</v>
      </c>
      <c r="DJ22" s="13">
        <v>238303.31</v>
      </c>
      <c r="DK22" s="11">
        <v>622</v>
      </c>
      <c r="DL22" s="12">
        <v>-0.6175</v>
      </c>
      <c r="DM22" s="12">
        <v>-0.6376</v>
      </c>
      <c r="DN22" s="11">
        <v>628</v>
      </c>
      <c r="DO22" s="13">
        <v>27424.23</v>
      </c>
      <c r="DP22" s="11">
        <v>254</v>
      </c>
      <c r="DQ22" s="11">
        <v>967</v>
      </c>
      <c r="DR22" s="13">
        <v>42400.99</v>
      </c>
      <c r="DS22" s="11">
        <v>532</v>
      </c>
      <c r="DT22" s="12">
        <v>-0.3506</v>
      </c>
      <c r="DU22" s="12">
        <v>-0.3532</v>
      </c>
      <c r="DV22" s="11">
        <v>100</v>
      </c>
      <c r="DW22" s="13">
        <v>3807.32</v>
      </c>
      <c r="DX22" s="11">
        <v>75</v>
      </c>
      <c r="DY22" s="11">
        <v>24</v>
      </c>
      <c r="DZ22" s="13">
        <v>1054.9</v>
      </c>
      <c r="EA22" s="11">
        <v>35</v>
      </c>
      <c r="EB22" s="12">
        <v>3.1667</v>
      </c>
      <c r="EC22" s="12">
        <v>2.6092</v>
      </c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1</v>
      </c>
      <c r="EU22" s="13">
        <v>75.93</v>
      </c>
      <c r="EV22" s="11">
        <v>7</v>
      </c>
      <c r="EW22" s="11">
        <v>21</v>
      </c>
      <c r="EX22" s="13">
        <v>1367.46</v>
      </c>
      <c r="EY22" s="11">
        <v>21</v>
      </c>
      <c r="EZ22" s="12">
        <v>-0.9524</v>
      </c>
      <c r="FA22" s="12">
        <v>-0.9445</v>
      </c>
      <c r="FB22" s="11">
        <v>33</v>
      </c>
      <c r="FC22" s="13">
        <v>1291.48</v>
      </c>
      <c r="FD22" s="11">
        <v>24</v>
      </c>
      <c r="FE22" s="11">
        <v>585</v>
      </c>
      <c r="FF22" s="13">
        <v>22145.13</v>
      </c>
      <c r="FG22" s="11">
        <v>74</v>
      </c>
      <c r="FH22" s="12">
        <v>-0.9436</v>
      </c>
      <c r="FI22" s="12">
        <v>-0.9417</v>
      </c>
      <c r="FJ22" s="11">
        <v>394</v>
      </c>
      <c r="FK22" s="13">
        <v>16027.93</v>
      </c>
      <c r="FL22" s="11">
        <v>56</v>
      </c>
      <c r="FM22" s="11">
        <v>1273</v>
      </c>
      <c r="FN22" s="13">
        <v>55768.8</v>
      </c>
      <c r="FO22" s="11">
        <v>66</v>
      </c>
      <c r="FP22" s="12">
        <v>-0.6905</v>
      </c>
      <c r="FQ22" s="12">
        <v>-0.7126</v>
      </c>
      <c r="FR22" s="11">
        <v>105</v>
      </c>
      <c r="FS22" s="13">
        <v>4495.05</v>
      </c>
      <c r="FT22" s="11">
        <v>133</v>
      </c>
      <c r="FU22" s="11">
        <v>146</v>
      </c>
      <c r="FV22" s="13">
        <v>6970.95</v>
      </c>
      <c r="FW22" s="11">
        <v>103</v>
      </c>
      <c r="FX22" s="12">
        <v>-0.2808</v>
      </c>
      <c r="FY22" s="12">
        <v>-0.3552</v>
      </c>
      <c r="FZ22" s="11">
        <v>196</v>
      </c>
      <c r="GA22" s="13">
        <v>8582.6</v>
      </c>
      <c r="GB22" s="11">
        <v>143</v>
      </c>
      <c r="GC22" s="11">
        <v>125</v>
      </c>
      <c r="GD22" s="13">
        <v>6031.18</v>
      </c>
      <c r="GE22" s="11">
        <v>245</v>
      </c>
      <c r="GF22" s="12">
        <v>0.568</v>
      </c>
      <c r="GG22" s="12">
        <v>0.423</v>
      </c>
      <c r="GH22" s="11">
        <v>10</v>
      </c>
      <c r="GI22" s="13">
        <v>455.76</v>
      </c>
      <c r="GJ22" s="11">
        <v>192</v>
      </c>
      <c r="GK22" s="11">
        <v>6</v>
      </c>
      <c r="GL22" s="13">
        <v>294.25</v>
      </c>
      <c r="GM22" s="11">
        <v>333</v>
      </c>
      <c r="GN22" s="12">
        <v>0.6667</v>
      </c>
      <c r="GO22" s="12">
        <v>0.5489</v>
      </c>
      <c r="GP22" s="11">
        <v>75</v>
      </c>
      <c r="GQ22" s="13">
        <v>3485.64</v>
      </c>
      <c r="GR22" s="11">
        <v>75</v>
      </c>
      <c r="GS22" s="11">
        <v>106</v>
      </c>
      <c r="GT22" s="13">
        <v>4649.94</v>
      </c>
      <c r="GU22" s="11">
        <v>70</v>
      </c>
      <c r="GV22" s="12">
        <v>-0.2925</v>
      </c>
      <c r="GW22" s="12">
        <v>-0.2504</v>
      </c>
      <c r="GX22" s="11">
        <v>287</v>
      </c>
      <c r="GY22" s="13">
        <v>9405.06</v>
      </c>
      <c r="GZ22" s="11">
        <v>217</v>
      </c>
      <c r="HA22" s="11"/>
      <c r="HB22" s="13"/>
      <c r="HC22" s="11"/>
      <c r="HD22" s="12"/>
      <c r="HE22" s="12"/>
      <c r="HF22" s="11"/>
      <c r="HG22" s="13"/>
      <c r="HH22" s="11"/>
      <c r="HI22" s="11"/>
      <c r="HJ22" s="13"/>
      <c r="HK22" s="11"/>
      <c r="HL22" s="12"/>
      <c r="HM22" s="12"/>
      <c r="HN22" s="11"/>
      <c r="HO22" s="13"/>
      <c r="HP22" s="11">
        <v>2</v>
      </c>
      <c r="HQ22" s="11"/>
      <c r="HR22" s="13"/>
      <c r="HS22" s="11"/>
      <c r="HT22" s="12"/>
      <c r="HU22" s="12"/>
      <c r="HV22" s="11">
        <v>50</v>
      </c>
      <c r="HW22" s="13">
        <v>2041.66</v>
      </c>
      <c r="HX22" s="11">
        <v>116</v>
      </c>
      <c r="HY22" s="11">
        <v>45</v>
      </c>
      <c r="HZ22" s="13">
        <v>1710.13</v>
      </c>
      <c r="IA22" s="11">
        <v>127</v>
      </c>
      <c r="IB22" s="12">
        <v>0.1111</v>
      </c>
      <c r="IC22" s="12">
        <v>0.1939</v>
      </c>
      <c r="ID22" s="11"/>
      <c r="IE22" s="13"/>
      <c r="IF22" s="11"/>
      <c r="IG22" s="11"/>
      <c r="IH22" s="13"/>
      <c r="II22" s="11"/>
      <c r="IJ22" s="12"/>
      <c r="IK22" s="12"/>
      <c r="IL22" s="11">
        <v>20</v>
      </c>
      <c r="IM22" s="13">
        <v>918.51</v>
      </c>
      <c r="IN22" s="11">
        <v>51</v>
      </c>
      <c r="IO22" s="11">
        <v>6</v>
      </c>
      <c r="IP22" s="13">
        <v>296.6</v>
      </c>
      <c r="IQ22" s="11">
        <v>60</v>
      </c>
      <c r="IR22" s="12">
        <v>2.3333</v>
      </c>
      <c r="IS22" s="12">
        <v>2.0968</v>
      </c>
      <c r="IT22" s="11">
        <v>17</v>
      </c>
      <c r="IU22" s="13">
        <v>681.67</v>
      </c>
      <c r="IV22" s="11">
        <v>191</v>
      </c>
      <c r="IW22" s="11">
        <v>70</v>
      </c>
      <c r="IX22" s="13">
        <v>2982.05</v>
      </c>
      <c r="IY22" s="11">
        <v>220</v>
      </c>
      <c r="IZ22" s="12">
        <v>-0.7571</v>
      </c>
      <c r="JA22" s="12">
        <v>-0.7714</v>
      </c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>
        <v>13</v>
      </c>
      <c r="KA22" s="13"/>
      <c r="KB22" s="11">
        <v>283</v>
      </c>
      <c r="KC22" s="11"/>
      <c r="KD22" s="13"/>
      <c r="KE22" s="11"/>
      <c r="KF22" s="12"/>
      <c r="KG22" s="12"/>
      <c r="KH22" s="11"/>
      <c r="KI22" s="13"/>
      <c r="KJ22" s="11"/>
      <c r="KK22" s="11">
        <v>200</v>
      </c>
      <c r="KL22" s="13">
        <v>8928.47</v>
      </c>
      <c r="KM22" s="11">
        <v>101</v>
      </c>
      <c r="KN22" s="12"/>
      <c r="KO22" s="12"/>
    </row>
    <row r="23">
      <c r="A23" s="19" t="s">
        <v>84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1724761</v>
      </c>
      <c r="K23" s="17">
        <v>77300570.7</v>
      </c>
      <c r="L23" s="15">
        <v>7584</v>
      </c>
      <c r="M23" s="18">
        <v>10192.59</v>
      </c>
      <c r="N23" s="15">
        <v>2073553</v>
      </c>
      <c r="O23" s="17">
        <v>91843420.57</v>
      </c>
      <c r="P23" s="15">
        <v>8381</v>
      </c>
      <c r="Q23" s="18">
        <v>10958.53</v>
      </c>
      <c r="R23" s="16">
        <v>-0.1682</v>
      </c>
      <c r="S23" s="16">
        <v>-0.1583</v>
      </c>
      <c r="T23" s="16">
        <v>-0.0951</v>
      </c>
      <c r="U23" s="16">
        <v>-0.0699</v>
      </c>
      <c r="V23" s="15">
        <v>536937</v>
      </c>
      <c r="W23" s="17">
        <v>19396228.24</v>
      </c>
      <c r="X23" s="15">
        <v>6285</v>
      </c>
      <c r="Y23" s="15">
        <v>548238</v>
      </c>
      <c r="Z23" s="17">
        <v>20903605.5</v>
      </c>
      <c r="AA23" s="15">
        <v>6062</v>
      </c>
      <c r="AB23" s="16">
        <v>-0.0206</v>
      </c>
      <c r="AC23" s="16">
        <v>-0.0721</v>
      </c>
      <c r="AD23" s="15">
        <v>189461</v>
      </c>
      <c r="AE23" s="17">
        <v>13017041.7</v>
      </c>
      <c r="AF23" s="15">
        <v>6476</v>
      </c>
      <c r="AG23" s="15">
        <v>210608</v>
      </c>
      <c r="AH23" s="17">
        <v>13415354.83</v>
      </c>
      <c r="AI23" s="15">
        <v>6796</v>
      </c>
      <c r="AJ23" s="16">
        <v>-0.1004</v>
      </c>
      <c r="AK23" s="16">
        <v>-0.0297</v>
      </c>
      <c r="AL23" s="15">
        <v>209389</v>
      </c>
      <c r="AM23" s="17">
        <v>7280216.64</v>
      </c>
      <c r="AN23" s="15">
        <v>6217</v>
      </c>
      <c r="AO23" s="15">
        <v>208918</v>
      </c>
      <c r="AP23" s="17">
        <v>7325336.87</v>
      </c>
      <c r="AQ23" s="15">
        <v>6662</v>
      </c>
      <c r="AR23" s="16">
        <v>0.0023</v>
      </c>
      <c r="AS23" s="16">
        <v>-0.0062</v>
      </c>
      <c r="AT23" s="15">
        <v>173162</v>
      </c>
      <c r="AU23" s="17">
        <v>6943715.14</v>
      </c>
      <c r="AV23" s="15">
        <v>5395</v>
      </c>
      <c r="AW23" s="15">
        <v>222834</v>
      </c>
      <c r="AX23" s="17">
        <v>8588279.23</v>
      </c>
      <c r="AY23" s="15">
        <v>5785</v>
      </c>
      <c r="AZ23" s="16">
        <v>-0.2229</v>
      </c>
      <c r="BA23" s="16">
        <v>-0.1915</v>
      </c>
      <c r="BB23" s="15">
        <v>86333</v>
      </c>
      <c r="BC23" s="17">
        <v>5876247.22</v>
      </c>
      <c r="BD23" s="15">
        <v>4527</v>
      </c>
      <c r="BE23" s="15">
        <v>180907</v>
      </c>
      <c r="BF23" s="17">
        <v>11860079.85</v>
      </c>
      <c r="BG23" s="15">
        <v>6762</v>
      </c>
      <c r="BH23" s="16">
        <v>-0.5228</v>
      </c>
      <c r="BI23" s="16">
        <v>-0.5045</v>
      </c>
      <c r="BJ23" s="15">
        <v>101933</v>
      </c>
      <c r="BK23" s="17">
        <v>4984993.1</v>
      </c>
      <c r="BL23" s="15">
        <v>4083</v>
      </c>
      <c r="BM23" s="15">
        <v>173907</v>
      </c>
      <c r="BN23" s="17">
        <v>8147076.03</v>
      </c>
      <c r="BO23" s="15">
        <v>5741</v>
      </c>
      <c r="BP23" s="16">
        <v>-0.4139</v>
      </c>
      <c r="BQ23" s="16">
        <v>-0.3881</v>
      </c>
      <c r="BR23" s="15">
        <v>62762</v>
      </c>
      <c r="BS23" s="17">
        <v>4940321.99</v>
      </c>
      <c r="BT23" s="15">
        <v>6384</v>
      </c>
      <c r="BU23" s="15">
        <v>66348</v>
      </c>
      <c r="BV23" s="17">
        <v>5436734.66</v>
      </c>
      <c r="BW23" s="15">
        <v>6671</v>
      </c>
      <c r="BX23" s="16">
        <v>-0.054</v>
      </c>
      <c r="BY23" s="16">
        <v>-0.0913</v>
      </c>
      <c r="BZ23" s="15">
        <v>116169</v>
      </c>
      <c r="CA23" s="17">
        <v>4177679.73</v>
      </c>
      <c r="CB23" s="15">
        <v>5242</v>
      </c>
      <c r="CC23" s="15">
        <v>123814</v>
      </c>
      <c r="CD23" s="17">
        <v>4449383.72</v>
      </c>
      <c r="CE23" s="15">
        <v>5612</v>
      </c>
      <c r="CF23" s="16">
        <v>-0.0617</v>
      </c>
      <c r="CG23" s="16">
        <v>-0.0611</v>
      </c>
      <c r="CH23" s="15">
        <v>72817</v>
      </c>
      <c r="CI23" s="17">
        <v>2772277.59</v>
      </c>
      <c r="CJ23" s="15">
        <v>5919</v>
      </c>
      <c r="CK23" s="15">
        <v>51874</v>
      </c>
      <c r="CL23" s="17">
        <v>1899611.09</v>
      </c>
      <c r="CM23" s="15">
        <v>5808</v>
      </c>
      <c r="CN23" s="16">
        <v>0.4037</v>
      </c>
      <c r="CO23" s="16">
        <v>0.4594</v>
      </c>
      <c r="CP23" s="15">
        <v>15252</v>
      </c>
      <c r="CQ23" s="17">
        <v>1768743.18</v>
      </c>
      <c r="CR23" s="15">
        <v>1619</v>
      </c>
      <c r="CS23" s="15">
        <v>10720</v>
      </c>
      <c r="CT23" s="17">
        <v>930467.01</v>
      </c>
      <c r="CU23" s="15">
        <v>2530</v>
      </c>
      <c r="CV23" s="16">
        <v>0.4228</v>
      </c>
      <c r="CW23" s="16">
        <v>0.9009</v>
      </c>
      <c r="CX23" s="15">
        <v>20819</v>
      </c>
      <c r="CY23" s="17">
        <v>1159729.82</v>
      </c>
      <c r="CZ23" s="15">
        <v>4416</v>
      </c>
      <c r="DA23" s="15">
        <v>12139</v>
      </c>
      <c r="DB23" s="17">
        <v>526992</v>
      </c>
      <c r="DC23" s="15">
        <v>2588</v>
      </c>
      <c r="DD23" s="16">
        <v>0.7151</v>
      </c>
      <c r="DE23" s="16">
        <v>1.2007</v>
      </c>
      <c r="DF23" s="15">
        <v>16515</v>
      </c>
      <c r="DG23" s="17">
        <v>893975.44</v>
      </c>
      <c r="DH23" s="15">
        <v>6520</v>
      </c>
      <c r="DI23" s="15">
        <v>17197</v>
      </c>
      <c r="DJ23" s="17">
        <v>890514.32</v>
      </c>
      <c r="DK23" s="15">
        <v>7152</v>
      </c>
      <c r="DL23" s="16">
        <v>-0.0397</v>
      </c>
      <c r="DM23" s="16">
        <v>0.0039</v>
      </c>
      <c r="DN23" s="15">
        <v>19384</v>
      </c>
      <c r="DO23" s="17">
        <v>795772.68</v>
      </c>
      <c r="DP23" s="15">
        <v>4049</v>
      </c>
      <c r="DQ23" s="15">
        <v>22847</v>
      </c>
      <c r="DR23" s="17">
        <v>985728.09</v>
      </c>
      <c r="DS23" s="15">
        <v>5316</v>
      </c>
      <c r="DT23" s="16">
        <v>-0.1516</v>
      </c>
      <c r="DU23" s="16">
        <v>-0.1927</v>
      </c>
      <c r="DV23" s="15">
        <v>7024</v>
      </c>
      <c r="DW23" s="17">
        <v>648582.66</v>
      </c>
      <c r="DX23" s="15">
        <v>998</v>
      </c>
      <c r="DY23" s="15">
        <v>10420</v>
      </c>
      <c r="DZ23" s="17">
        <v>758929.06</v>
      </c>
      <c r="EA23" s="15">
        <v>854</v>
      </c>
      <c r="EB23" s="16">
        <v>-0.3259</v>
      </c>
      <c r="EC23" s="16">
        <v>-0.1454</v>
      </c>
      <c r="ED23" s="15">
        <v>41366</v>
      </c>
      <c r="EE23" s="17">
        <v>398118.4</v>
      </c>
      <c r="EF23" s="15"/>
      <c r="EG23" s="15">
        <v>122510</v>
      </c>
      <c r="EH23" s="17">
        <v>1719839.15</v>
      </c>
      <c r="EI23" s="15"/>
      <c r="EJ23" s="16">
        <v>-0.6623</v>
      </c>
      <c r="EK23" s="16">
        <v>-0.7685</v>
      </c>
      <c r="EL23" s="15">
        <v>9098</v>
      </c>
      <c r="EM23" s="17">
        <v>383328.97</v>
      </c>
      <c r="EN23" s="15"/>
      <c r="EO23" s="15">
        <v>19686</v>
      </c>
      <c r="EP23" s="17">
        <v>742521.9</v>
      </c>
      <c r="EQ23" s="15"/>
      <c r="ER23" s="16">
        <v>-0.5378</v>
      </c>
      <c r="ES23" s="16">
        <v>-0.4837</v>
      </c>
      <c r="ET23" s="15">
        <v>5869</v>
      </c>
      <c r="EU23" s="17">
        <v>242900.38</v>
      </c>
      <c r="EV23" s="15">
        <v>933</v>
      </c>
      <c r="EW23" s="15">
        <v>5470</v>
      </c>
      <c r="EX23" s="17">
        <v>230024.62</v>
      </c>
      <c r="EY23" s="15">
        <v>1005</v>
      </c>
      <c r="EZ23" s="16">
        <v>0.0729</v>
      </c>
      <c r="FA23" s="16">
        <v>0.056</v>
      </c>
      <c r="FB23" s="15">
        <v>8511</v>
      </c>
      <c r="FC23" s="17">
        <v>220667.7</v>
      </c>
      <c r="FD23" s="15">
        <v>682</v>
      </c>
      <c r="FE23" s="15">
        <v>21781</v>
      </c>
      <c r="FF23" s="17">
        <v>677674.36</v>
      </c>
      <c r="FG23" s="15">
        <v>1994</v>
      </c>
      <c r="FH23" s="16">
        <v>-0.6092</v>
      </c>
      <c r="FI23" s="16">
        <v>-0.6744</v>
      </c>
      <c r="FJ23" s="15">
        <v>5167</v>
      </c>
      <c r="FK23" s="17">
        <v>208348.42</v>
      </c>
      <c r="FL23" s="15">
        <v>1214</v>
      </c>
      <c r="FM23" s="15">
        <v>13304</v>
      </c>
      <c r="FN23" s="17">
        <v>537613.59</v>
      </c>
      <c r="FO23" s="15">
        <v>1588</v>
      </c>
      <c r="FP23" s="16">
        <v>-0.6116</v>
      </c>
      <c r="FQ23" s="16">
        <v>-0.6125</v>
      </c>
      <c r="FR23" s="15">
        <v>2007</v>
      </c>
      <c r="FS23" s="17">
        <v>188049.01</v>
      </c>
      <c r="FT23" s="15">
        <v>949</v>
      </c>
      <c r="FU23" s="15">
        <v>2993</v>
      </c>
      <c r="FV23" s="17">
        <v>269557.02</v>
      </c>
      <c r="FW23" s="15">
        <v>1037</v>
      </c>
      <c r="FX23" s="16">
        <v>-0.3294</v>
      </c>
      <c r="FY23" s="16">
        <v>-0.3024</v>
      </c>
      <c r="FZ23" s="15">
        <v>2038</v>
      </c>
      <c r="GA23" s="17">
        <v>180247.95</v>
      </c>
      <c r="GB23" s="15">
        <v>1137</v>
      </c>
      <c r="GC23" s="15">
        <v>2916</v>
      </c>
      <c r="GD23" s="17">
        <v>292905.89</v>
      </c>
      <c r="GE23" s="15">
        <v>1194</v>
      </c>
      <c r="GF23" s="16">
        <v>-0.3011</v>
      </c>
      <c r="GG23" s="16">
        <v>-0.3846</v>
      </c>
      <c r="GH23" s="15">
        <v>1238</v>
      </c>
      <c r="GI23" s="17">
        <v>120409.3</v>
      </c>
      <c r="GJ23" s="15">
        <v>4157</v>
      </c>
      <c r="GK23" s="15">
        <v>1752</v>
      </c>
      <c r="GL23" s="17">
        <v>198536.56</v>
      </c>
      <c r="GM23" s="15">
        <v>5194</v>
      </c>
      <c r="GN23" s="16">
        <v>-0.2934</v>
      </c>
      <c r="GO23" s="16">
        <v>-0.3935</v>
      </c>
      <c r="GP23" s="15">
        <v>2876</v>
      </c>
      <c r="GQ23" s="17">
        <v>118675.37</v>
      </c>
      <c r="GR23" s="15">
        <v>1248</v>
      </c>
      <c r="GS23" s="15">
        <v>3011</v>
      </c>
      <c r="GT23" s="17">
        <v>124523.83</v>
      </c>
      <c r="GU23" s="15">
        <v>1156</v>
      </c>
      <c r="GV23" s="16">
        <v>-0.0448</v>
      </c>
      <c r="GW23" s="16">
        <v>-0.047</v>
      </c>
      <c r="GX23" s="15">
        <v>5343</v>
      </c>
      <c r="GY23" s="17">
        <v>114458.42</v>
      </c>
      <c r="GZ23" s="15">
        <v>2893</v>
      </c>
      <c r="HA23" s="15"/>
      <c r="HB23" s="17"/>
      <c r="HC23" s="15"/>
      <c r="HD23" s="16"/>
      <c r="HE23" s="16"/>
      <c r="HF23" s="15">
        <v>980</v>
      </c>
      <c r="HG23" s="17">
        <v>113274.87</v>
      </c>
      <c r="HH23" s="15">
        <v>676</v>
      </c>
      <c r="HI23" s="15">
        <v>2410</v>
      </c>
      <c r="HJ23" s="17">
        <v>386706.81</v>
      </c>
      <c r="HK23" s="15">
        <v>860</v>
      </c>
      <c r="HL23" s="16">
        <v>-0.5934</v>
      </c>
      <c r="HM23" s="16">
        <v>-0.7071</v>
      </c>
      <c r="HN23" s="15">
        <v>789</v>
      </c>
      <c r="HO23" s="17">
        <v>68933.94</v>
      </c>
      <c r="HP23" s="15">
        <v>128</v>
      </c>
      <c r="HQ23" s="15">
        <v>325</v>
      </c>
      <c r="HR23" s="17">
        <v>39997.02</v>
      </c>
      <c r="HS23" s="15">
        <v>164</v>
      </c>
      <c r="HT23" s="16">
        <v>1.4277</v>
      </c>
      <c r="HU23" s="16">
        <v>0.7235</v>
      </c>
      <c r="HV23" s="15">
        <v>1570</v>
      </c>
      <c r="HW23" s="17">
        <v>67585.95</v>
      </c>
      <c r="HX23" s="15">
        <v>816</v>
      </c>
      <c r="HY23" s="15">
        <v>703</v>
      </c>
      <c r="HZ23" s="17">
        <v>32545.51</v>
      </c>
      <c r="IA23" s="15">
        <v>903</v>
      </c>
      <c r="IB23" s="16">
        <v>1.2333</v>
      </c>
      <c r="IC23" s="16">
        <v>1.0767</v>
      </c>
      <c r="ID23" s="15">
        <v>5102</v>
      </c>
      <c r="IE23" s="17">
        <v>57307.17</v>
      </c>
      <c r="IF23" s="15"/>
      <c r="IG23" s="15">
        <v>6397</v>
      </c>
      <c r="IH23" s="17">
        <v>126450.7</v>
      </c>
      <c r="II23" s="15"/>
      <c r="IJ23" s="16">
        <v>-0.2024</v>
      </c>
      <c r="IK23" s="16">
        <v>-0.5468</v>
      </c>
      <c r="IL23" s="15">
        <v>798</v>
      </c>
      <c r="IM23" s="17">
        <v>31479.73</v>
      </c>
      <c r="IN23" s="15">
        <v>773</v>
      </c>
      <c r="IO23" s="15">
        <v>30</v>
      </c>
      <c r="IP23" s="17">
        <v>1809.14</v>
      </c>
      <c r="IQ23" s="15">
        <v>127</v>
      </c>
      <c r="IR23" s="16">
        <v>25.6</v>
      </c>
      <c r="IS23" s="16">
        <v>16.4004</v>
      </c>
      <c r="IT23" s="15">
        <v>749</v>
      </c>
      <c r="IU23" s="17">
        <v>29794.06</v>
      </c>
      <c r="IV23" s="15">
        <v>1793</v>
      </c>
      <c r="IW23" s="15">
        <v>2742</v>
      </c>
      <c r="IX23" s="17">
        <v>100959.03</v>
      </c>
      <c r="IY23" s="15">
        <v>2061</v>
      </c>
      <c r="IZ23" s="16">
        <v>-0.7268</v>
      </c>
      <c r="JA23" s="16">
        <v>-0.7049</v>
      </c>
      <c r="JB23" s="15">
        <v>771</v>
      </c>
      <c r="JC23" s="17">
        <v>28129.02</v>
      </c>
      <c r="JD23" s="15">
        <v>200</v>
      </c>
      <c r="JE23" s="15">
        <v>1941</v>
      </c>
      <c r="JF23" s="17">
        <v>69963.95</v>
      </c>
      <c r="JG23" s="15">
        <v>254</v>
      </c>
      <c r="JH23" s="16">
        <v>-0.6028</v>
      </c>
      <c r="JI23" s="16">
        <v>-0.5979</v>
      </c>
      <c r="JJ23" s="15">
        <v>583</v>
      </c>
      <c r="JK23" s="17">
        <v>26685.54</v>
      </c>
      <c r="JL23" s="15">
        <v>182</v>
      </c>
      <c r="JM23" s="15">
        <v>106</v>
      </c>
      <c r="JN23" s="17">
        <v>8185.63</v>
      </c>
      <c r="JO23" s="15">
        <v>100</v>
      </c>
      <c r="JP23" s="16">
        <v>4.5</v>
      </c>
      <c r="JQ23" s="16">
        <v>2.26</v>
      </c>
      <c r="JR23" s="15">
        <v>896</v>
      </c>
      <c r="JS23" s="17">
        <v>25766.48</v>
      </c>
      <c r="JT23" s="15">
        <v>16</v>
      </c>
      <c r="JU23" s="15">
        <v>1750</v>
      </c>
      <c r="JV23" s="17">
        <v>43282.22</v>
      </c>
      <c r="JW23" s="15">
        <v>21</v>
      </c>
      <c r="JX23" s="16">
        <v>-0.488</v>
      </c>
      <c r="JY23" s="16">
        <v>-0.4047</v>
      </c>
      <c r="JZ23" s="15">
        <v>1053</v>
      </c>
      <c r="KA23" s="17">
        <v>20884.89</v>
      </c>
      <c r="KB23" s="15">
        <v>4495</v>
      </c>
      <c r="KC23" s="15"/>
      <c r="KD23" s="17"/>
      <c r="KE23" s="15"/>
      <c r="KF23" s="16"/>
      <c r="KG23" s="16"/>
      <c r="KH23" s="15"/>
      <c r="KI23" s="17"/>
      <c r="KJ23" s="15"/>
      <c r="KK23" s="15">
        <v>2955</v>
      </c>
      <c r="KL23" s="17">
        <v>122231.38</v>
      </c>
      <c r="KM23" s="15">
        <v>836</v>
      </c>
      <c r="KN23" s="16">
        <v>-1</v>
      </c>
      <c r="KO23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