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<sst xmlns="http://schemas.openxmlformats.org/spreadsheetml/2006/main" count="45" uniqueCount="45">
  <si>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</si>
  <si>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</si>
  <si>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</si>
  <si>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05/30/2025</t>
  </si>
  <si>
    <t>End Date:</t>
  </si>
  <si>
    <t>Report Run Date:</t>
  </si>
  <si>
    <t>05/31/2025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</si>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</sst>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192450</v>
      </c>
      <c r="C5" s="11">
        <f>=ROUNDDOWN(27.7293488754088,0)</f>
      </c>
      <c r="D5" s="11">
        <v>103701</v>
      </c>
      <c r="E5" s="12">
        <v>0.9879</v>
      </c>
      <c r="F5" s="11"/>
      <c r="G5" s="11">
        <f>=ROUNDDOWN({0},0)</f>
      </c>
      <c r="H5" s="11">
        <v>480</v>
      </c>
      <c r="I5" s="12">
        <v>1</v>
      </c>
      <c r="J5" s="11">
        <v>246</v>
      </c>
      <c r="K5" s="13">
        <v>16844.14</v>
      </c>
      <c r="L5" s="11">
        <v>1361</v>
      </c>
      <c r="M5" s="14">
        <v>12.38</v>
      </c>
      <c r="N5" s="11">
        <v>356</v>
      </c>
      <c r="O5" s="13">
        <v>19439.36</v>
      </c>
      <c r="P5" s="11">
        <v>1476</v>
      </c>
      <c r="Q5" s="14">
        <v>13.17</v>
      </c>
      <c r="R5" s="12">
        <v>-0.309</v>
      </c>
      <c r="S5" s="12">
        <v>-0.1335</v>
      </c>
      <c r="T5" s="12">
        <v>-0.0779</v>
      </c>
      <c r="U5" s="12">
        <v>-0.06</v>
      </c>
      <c r="V5" s="11">
        <v>246</v>
      </c>
      <c r="W5" s="13">
        <v>16844.14</v>
      </c>
      <c r="X5" s="11">
        <v>1300</v>
      </c>
      <c r="Y5" s="11">
        <v>356</v>
      </c>
      <c r="Z5" s="13">
        <v>19439.36</v>
      </c>
      <c r="AA5" s="11">
        <v>1451</v>
      </c>
      <c r="AB5" s="12">
        <v>-0.309</v>
      </c>
      <c r="AC5" s="12">
        <v>-0.1335</v>
      </c>
    </row>
    <row r="6">
      <c r="A6" s="10" t="s">
        <v>32</v>
      </c>
      <c r="B6" s="11">
        <v>28</v>
      </c>
      <c r="C6" s="11">
        <f>=ROUNDDOWN(3.2183908045977,0)</f>
      </c>
      <c r="D6" s="11">
        <v>520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25.2</v>
      </c>
      <c r="L6" s="11">
        <v>55</v>
      </c>
      <c r="M6" s="14">
        <v>0.46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25.2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9661</v>
      </c>
      <c r="C7" s="11">
        <f>=ROUNDDOWN(14.8768093624884,0)</f>
      </c>
      <c r="D7" s="11">
        <v>4254</v>
      </c>
      <c r="E7" s="12">
        <v>0.9688</v>
      </c>
      <c r="F7" s="11"/>
      <c r="G7" s="11">
        <f>=ROUNDDOWN({0},0)</f>
      </c>
      <c r="H7" s="11"/>
      <c r="I7" s="12"/>
      <c r="J7" s="11">
        <v>45</v>
      </c>
      <c r="K7" s="13">
        <v>2813.41</v>
      </c>
      <c r="L7" s="11">
        <v>143</v>
      </c>
      <c r="M7" s="14">
        <v>19.67</v>
      </c>
      <c r="N7" s="11">
        <v>36</v>
      </c>
      <c r="O7" s="13">
        <v>2042.19</v>
      </c>
      <c r="P7" s="11">
        <v>146</v>
      </c>
      <c r="Q7" s="14">
        <v>13.99</v>
      </c>
      <c r="R7" s="12">
        <v>0.25</v>
      </c>
      <c r="S7" s="12">
        <v>0.3776</v>
      </c>
      <c r="T7" s="12">
        <v>-0.0205</v>
      </c>
      <c r="U7" s="12">
        <v>0.406</v>
      </c>
      <c r="V7" s="11">
        <v>45</v>
      </c>
      <c r="W7" s="13">
        <v>2813.41</v>
      </c>
      <c r="X7" s="11">
        <v>142</v>
      </c>
      <c r="Y7" s="11">
        <v>36</v>
      </c>
      <c r="Z7" s="13">
        <v>2042.19</v>
      </c>
      <c r="AA7" s="11">
        <v>145</v>
      </c>
      <c r="AB7" s="12">
        <v>0.25</v>
      </c>
      <c r="AC7" s="12">
        <v>0.3776</v>
      </c>
    </row>
    <row r="8">
      <c r="A8" s="10" t="s">
        <v>34</v>
      </c>
      <c r="B8" s="11">
        <v>46219</v>
      </c>
      <c r="C8" s="11">
        <f>=ROUNDDOWN(23.8944320942977,0)</f>
      </c>
      <c r="D8" s="11">
        <v>55932</v>
      </c>
      <c r="E8" s="12">
        <v>0.9773</v>
      </c>
      <c r="F8" s="11"/>
      <c r="G8" s="11">
        <f>=ROUNDDOWN({0},0)</f>
      </c>
      <c r="H8" s="11"/>
      <c r="I8" s="12"/>
      <c r="J8" s="11">
        <v>80</v>
      </c>
      <c r="K8" s="13">
        <v>2476.21</v>
      </c>
      <c r="L8" s="11">
        <v>187</v>
      </c>
      <c r="M8" s="14">
        <v>13.24</v>
      </c>
      <c r="N8" s="11">
        <v>70</v>
      </c>
      <c r="O8" s="13">
        <v>1863.42</v>
      </c>
      <c r="P8" s="11">
        <v>202</v>
      </c>
      <c r="Q8" s="14">
        <v>9.22</v>
      </c>
      <c r="R8" s="12">
        <v>0.1429</v>
      </c>
      <c r="S8" s="12">
        <v>0.3289</v>
      </c>
      <c r="T8" s="12">
        <v>-0.0743</v>
      </c>
      <c r="U8" s="12">
        <v>0.436</v>
      </c>
      <c r="V8" s="11">
        <v>80</v>
      </c>
      <c r="W8" s="13">
        <v>2476.21</v>
      </c>
      <c r="X8" s="11">
        <v>181</v>
      </c>
      <c r="Y8" s="11">
        <v>70</v>
      </c>
      <c r="Z8" s="13">
        <v>1863.42</v>
      </c>
      <c r="AA8" s="11">
        <v>184</v>
      </c>
      <c r="AB8" s="12">
        <v>0.1429</v>
      </c>
      <c r="AC8" s="12">
        <v>0.3289</v>
      </c>
    </row>
    <row r="9">
      <c r="A9" s="10" t="s">
        <v>35</v>
      </c>
      <c r="B9" s="11">
        <v>85025</v>
      </c>
      <c r="C9" s="11">
        <f>=ROUNDDOWN(31.6997241070763,0)</f>
      </c>
      <c r="D9" s="11">
        <v>95372</v>
      </c>
      <c r="E9" s="12">
        <v>1</v>
      </c>
      <c r="F9" s="11"/>
      <c r="G9" s="11">
        <f>=ROUNDDOWN({0},0)</f>
      </c>
      <c r="H9" s="11"/>
      <c r="I9" s="12"/>
      <c r="J9" s="11">
        <v>72</v>
      </c>
      <c r="K9" s="13">
        <v>1394.49</v>
      </c>
      <c r="L9" s="11">
        <v>293</v>
      </c>
      <c r="M9" s="14">
        <v>4.76</v>
      </c>
      <c r="N9" s="11">
        <v>53</v>
      </c>
      <c r="O9" s="13">
        <v>923.59</v>
      </c>
      <c r="P9" s="11">
        <v>192</v>
      </c>
      <c r="Q9" s="14">
        <v>4.81</v>
      </c>
      <c r="R9" s="12">
        <v>0.3585</v>
      </c>
      <c r="S9" s="12">
        <v>0.5099</v>
      </c>
      <c r="T9" s="12">
        <v>0.526</v>
      </c>
      <c r="U9" s="12">
        <v>-0.0104</v>
      </c>
      <c r="V9" s="11">
        <v>72</v>
      </c>
      <c r="W9" s="13">
        <v>1394.49</v>
      </c>
      <c r="X9" s="11">
        <v>290</v>
      </c>
      <c r="Y9" s="11">
        <v>53</v>
      </c>
      <c r="Z9" s="13">
        <v>923.59</v>
      </c>
      <c r="AA9" s="11">
        <v>192</v>
      </c>
      <c r="AB9" s="12">
        <v>0.3585</v>
      </c>
      <c r="AC9" s="12">
        <v>0.5099</v>
      </c>
    </row>
    <row r="10">
      <c r="A10" s="10" t="s">
        <v>36</v>
      </c>
      <c r="B10" s="11">
        <v>63190</v>
      </c>
      <c r="C10" s="11">
        <f>=ROUNDDOWN(33.7697734074391,0)</f>
      </c>
      <c r="D10" s="11">
        <v>56940</v>
      </c>
      <c r="E10" s="12">
        <v>0.9681</v>
      </c>
      <c r="F10" s="11"/>
      <c r="G10" s="11">
        <f>=ROUNDDOWN({0},0)</f>
      </c>
      <c r="H10" s="11"/>
      <c r="I10" s="12"/>
      <c r="J10" s="11">
        <v>61</v>
      </c>
      <c r="K10" s="13">
        <v>2245.27</v>
      </c>
      <c r="L10" s="11">
        <v>708</v>
      </c>
      <c r="M10" s="14">
        <v>3.17</v>
      </c>
      <c r="N10" s="11">
        <v>91</v>
      </c>
      <c r="O10" s="13">
        <v>2578.72</v>
      </c>
      <c r="P10" s="11">
        <v>753</v>
      </c>
      <c r="Q10" s="14">
        <v>3.42</v>
      </c>
      <c r="R10" s="12">
        <v>-0.3297</v>
      </c>
      <c r="S10" s="12">
        <v>-0.1293</v>
      </c>
      <c r="T10" s="12">
        <v>-0.0598</v>
      </c>
      <c r="U10" s="12">
        <v>-0.0731</v>
      </c>
      <c r="V10" s="11">
        <v>61</v>
      </c>
      <c r="W10" s="13">
        <v>2245.27</v>
      </c>
      <c r="X10" s="11">
        <v>629</v>
      </c>
      <c r="Y10" s="11">
        <v>91</v>
      </c>
      <c r="Z10" s="13">
        <v>2578.72</v>
      </c>
      <c r="AA10" s="11">
        <v>686</v>
      </c>
      <c r="AB10" s="12">
        <v>-0.3297</v>
      </c>
      <c r="AC10" s="12">
        <v>-0.1293</v>
      </c>
    </row>
    <row r="11">
      <c r="A11" s="10" t="s">
        <v>37</v>
      </c>
      <c r="B11" s="11">
        <v>36837</v>
      </c>
      <c r="C11" s="11">
        <f>=ROUNDDOWN(20.6046537644032,0)</f>
      </c>
      <c r="D11" s="11">
        <v>28241</v>
      </c>
      <c r="E11" s="12">
        <v>1</v>
      </c>
      <c r="F11" s="11"/>
      <c r="G11" s="11">
        <f>=ROUNDDOWN({0},0)</f>
      </c>
      <c r="H11" s="11">
        <v>7482</v>
      </c>
      <c r="I11" s="12">
        <v>0.7353</v>
      </c>
      <c r="J11" s="11">
        <v>308</v>
      </c>
      <c r="K11" s="13">
        <v>50603.15</v>
      </c>
      <c r="L11" s="11">
        <v>461</v>
      </c>
      <c r="M11" s="14">
        <v>109.77</v>
      </c>
      <c r="N11" s="11">
        <v>268</v>
      </c>
      <c r="O11" s="13">
        <v>41938.14</v>
      </c>
      <c r="P11" s="11">
        <v>611</v>
      </c>
      <c r="Q11" s="14">
        <v>68.64</v>
      </c>
      <c r="R11" s="12">
        <v>0.1493</v>
      </c>
      <c r="S11" s="12">
        <v>0.2066</v>
      </c>
      <c r="T11" s="12">
        <v>-0.2455</v>
      </c>
      <c r="U11" s="12">
        <v>0.5992</v>
      </c>
      <c r="V11" s="11">
        <v>308</v>
      </c>
      <c r="W11" s="13">
        <v>50603.15</v>
      </c>
      <c r="X11" s="11">
        <v>458</v>
      </c>
      <c r="Y11" s="11">
        <v>268</v>
      </c>
      <c r="Z11" s="13">
        <v>41938.14</v>
      </c>
      <c r="AA11" s="11">
        <v>599</v>
      </c>
      <c r="AB11" s="12">
        <v>0.1493</v>
      </c>
      <c r="AC11" s="12">
        <v>0.2066</v>
      </c>
    </row>
    <row r="12">
      <c r="A12" s="10" t="s">
        <v>38</v>
      </c>
      <c r="B12" s="11">
        <v>2385</v>
      </c>
      <c r="C12" s="11">
        <f>=ROUNDDOWN(14.2814371257485,0)</f>
      </c>
      <c r="D12" s="11">
        <v>3940</v>
      </c>
      <c r="E12" s="12">
        <v>1</v>
      </c>
      <c r="F12" s="11"/>
      <c r="G12" s="11">
        <f>=ROUNDDOWN({0},0)</f>
      </c>
      <c r="H12" s="11"/>
      <c r="I12" s="12"/>
      <c r="J12" s="11">
        <v>17</v>
      </c>
      <c r="K12" s="13">
        <v>1157.14</v>
      </c>
      <c r="L12" s="11">
        <v>88</v>
      </c>
      <c r="M12" s="14">
        <v>13.15</v>
      </c>
      <c r="N12" s="11">
        <v>24</v>
      </c>
      <c r="O12" s="13">
        <v>1583.24</v>
      </c>
      <c r="P12" s="11">
        <v>86</v>
      </c>
      <c r="Q12" s="14">
        <v>18.41</v>
      </c>
      <c r="R12" s="12">
        <v>-0.2917</v>
      </c>
      <c r="S12" s="12">
        <v>-0.2691</v>
      </c>
      <c r="T12" s="12">
        <v>0.0233</v>
      </c>
      <c r="U12" s="12">
        <v>-0.2857</v>
      </c>
      <c r="V12" s="11">
        <v>17</v>
      </c>
      <c r="W12" s="13">
        <v>1157.14</v>
      </c>
      <c r="X12" s="11">
        <v>88</v>
      </c>
      <c r="Y12" s="11">
        <v>24</v>
      </c>
      <c r="Z12" s="13">
        <v>1583.24</v>
      </c>
      <c r="AA12" s="11">
        <v>84</v>
      </c>
      <c r="AB12" s="12">
        <v>-0.2917</v>
      </c>
      <c r="AC12" s="12">
        <v>-0.2691</v>
      </c>
    </row>
    <row r="13">
      <c r="A13" s="10" t="s">
        <v>39</v>
      </c>
      <c r="B13" s="11">
        <v>324</v>
      </c>
      <c r="C13" s="11">
        <f>=ROUNDDOWN(27.9310344827586,0)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20.16</v>
      </c>
      <c r="L13" s="11">
        <v>65</v>
      </c>
      <c r="M13" s="14">
        <v>0.31</v>
      </c>
      <c r="N13" s="11">
        <v>2</v>
      </c>
      <c r="O13" s="13">
        <v>33.62</v>
      </c>
      <c r="P13" s="11">
        <v>82</v>
      </c>
      <c r="Q13" s="14">
        <v>0.41</v>
      </c>
      <c r="R13" s="12">
        <v>-0.5</v>
      </c>
      <c r="S13" s="12">
        <v>-0.4004</v>
      </c>
      <c r="T13" s="12">
        <v>-0.2073</v>
      </c>
      <c r="U13" s="12">
        <v>-0.2439</v>
      </c>
      <c r="V13" s="11">
        <v>1</v>
      </c>
      <c r="W13" s="13">
        <v>20.16</v>
      </c>
      <c r="X13" s="11">
        <v>65</v>
      </c>
      <c r="Y13" s="11">
        <v>2</v>
      </c>
      <c r="Z13" s="13">
        <v>33.62</v>
      </c>
      <c r="AA13" s="11">
        <v>82</v>
      </c>
      <c r="AB13" s="12">
        <v>-0.5</v>
      </c>
      <c r="AC13" s="12">
        <v>-0.4004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75.08</v>
      </c>
      <c r="P14" s="11">
        <v>84</v>
      </c>
      <c r="Q14" s="14">
        <v>0.89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75.08</v>
      </c>
      <c r="AA14" s="11">
        <v>84</v>
      </c>
      <c r="AB14" s="12"/>
      <c r="AC14" s="12"/>
    </row>
    <row r="15">
      <c r="A15" s="10" t="s">
        <v>41</v>
      </c>
      <c r="B15" s="11">
        <v>73627</v>
      </c>
      <c r="C15" s="11">
        <f>=ROUNDDOWN(38.2597173144876,0)</f>
      </c>
      <c r="D15" s="11">
        <v>24051</v>
      </c>
      <c r="E15" s="12">
        <v>1</v>
      </c>
      <c r="F15" s="11"/>
      <c r="G15" s="11">
        <f>=ROUNDDOWN({0},0)</f>
      </c>
      <c r="H15" s="11"/>
      <c r="I15" s="12"/>
      <c r="J15" s="11">
        <v>19</v>
      </c>
      <c r="K15" s="13">
        <v>591.08</v>
      </c>
      <c r="L15" s="11">
        <v>830</v>
      </c>
      <c r="M15" s="14">
        <v>0.71</v>
      </c>
      <c r="N15" s="11">
        <v>87</v>
      </c>
      <c r="O15" s="13">
        <v>2012.16</v>
      </c>
      <c r="P15" s="11">
        <v>848</v>
      </c>
      <c r="Q15" s="14">
        <v>2.37</v>
      </c>
      <c r="R15" s="12">
        <v>-0.7816</v>
      </c>
      <c r="S15" s="12">
        <v>-0.7062</v>
      </c>
      <c r="T15" s="12">
        <v>-0.0212</v>
      </c>
      <c r="U15" s="12">
        <v>-0.7004</v>
      </c>
      <c r="V15" s="11">
        <v>19</v>
      </c>
      <c r="W15" s="13">
        <v>591.08</v>
      </c>
      <c r="X15" s="11">
        <v>830</v>
      </c>
      <c r="Y15" s="11">
        <v>87</v>
      </c>
      <c r="Z15" s="13">
        <v>2012.16</v>
      </c>
      <c r="AA15" s="11">
        <v>844</v>
      </c>
      <c r="AB15" s="12">
        <v>-0.7816</v>
      </c>
      <c r="AC15" s="12">
        <v>-0.7062</v>
      </c>
    </row>
    <row r="16">
      <c r="A16" s="10" t="s">
        <v>42</v>
      </c>
      <c r="B16" s="11">
        <v>124277</v>
      </c>
      <c r="C16" s="11">
        <f>=ROUNDDOWN(35.8023162018898,0)</f>
      </c>
      <c r="D16" s="11">
        <v>56008</v>
      </c>
      <c r="E16" s="12">
        <v>1</v>
      </c>
      <c r="F16" s="11"/>
      <c r="G16" s="11">
        <f>=ROUNDDOWN({0},0)</f>
      </c>
      <c r="H16" s="11"/>
      <c r="I16" s="12"/>
      <c r="J16" s="11">
        <v>179</v>
      </c>
      <c r="K16" s="13">
        <v>3680.17</v>
      </c>
      <c r="L16" s="11">
        <v>508</v>
      </c>
      <c r="M16" s="14">
        <v>7.24</v>
      </c>
      <c r="N16" s="11">
        <v>314</v>
      </c>
      <c r="O16" s="13">
        <v>5073.73</v>
      </c>
      <c r="P16" s="11">
        <v>591</v>
      </c>
      <c r="Q16" s="14">
        <v>8.58</v>
      </c>
      <c r="R16" s="12">
        <v>-0.4299</v>
      </c>
      <c r="S16" s="12">
        <v>-0.2747</v>
      </c>
      <c r="T16" s="12">
        <v>-0.1404</v>
      </c>
      <c r="U16" s="12">
        <v>-0.1562</v>
      </c>
      <c r="V16" s="11">
        <v>179</v>
      </c>
      <c r="W16" s="13">
        <v>3680.17</v>
      </c>
      <c r="X16" s="11">
        <v>507</v>
      </c>
      <c r="Y16" s="11">
        <v>314</v>
      </c>
      <c r="Z16" s="13">
        <v>5073.73</v>
      </c>
      <c r="AA16" s="11">
        <v>588</v>
      </c>
      <c r="AB16" s="12">
        <v>-0.4299</v>
      </c>
      <c r="AC16" s="12">
        <v>-0.2747</v>
      </c>
    </row>
    <row r="17">
      <c r="A17" s="10" t="s">
        <v>43</v>
      </c>
      <c r="B17" s="11">
        <v>23633</v>
      </c>
      <c r="C17" s="11">
        <f>=ROUNDDOWN(53.6625794732062,0)</f>
      </c>
      <c r="D17" s="11">
        <v>7118</v>
      </c>
      <c r="E17" s="12">
        <v>0.9459</v>
      </c>
      <c r="F17" s="11"/>
      <c r="G17" s="11">
        <f>=ROUNDDOWN({0},0)</f>
      </c>
      <c r="H17" s="11"/>
      <c r="I17" s="12"/>
      <c r="J17" s="11">
        <v>16</v>
      </c>
      <c r="K17" s="13">
        <v>638.11</v>
      </c>
      <c r="L17" s="11">
        <v>408</v>
      </c>
      <c r="M17" s="14">
        <v>1.56</v>
      </c>
      <c r="N17" s="11">
        <v>45</v>
      </c>
      <c r="O17" s="13">
        <v>1653.5</v>
      </c>
      <c r="P17" s="11">
        <v>438</v>
      </c>
      <c r="Q17" s="14">
        <v>3.78</v>
      </c>
      <c r="R17" s="12">
        <v>-0.6444</v>
      </c>
      <c r="S17" s="12">
        <v>-0.6141</v>
      </c>
      <c r="T17" s="12">
        <v>-0.0685</v>
      </c>
      <c r="U17" s="12">
        <v>-0.5873</v>
      </c>
      <c r="V17" s="11">
        <v>16</v>
      </c>
      <c r="W17" s="13">
        <v>638.11</v>
      </c>
      <c r="X17" s="11">
        <v>381</v>
      </c>
      <c r="Y17" s="11">
        <v>45</v>
      </c>
      <c r="Z17" s="13">
        <v>1653.5</v>
      </c>
      <c r="AA17" s="11">
        <v>434</v>
      </c>
      <c r="AB17" s="12">
        <v>-0.6444</v>
      </c>
      <c r="AC17" s="12">
        <v>-0.6141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1045</v>
      </c>
      <c r="K18" s="17">
        <v>82488.53</v>
      </c>
      <c r="L18" s="15">
        <v>5107</v>
      </c>
      <c r="M18" s="18">
        <v>16.15</v>
      </c>
      <c r="N18" s="15">
        <v>1347</v>
      </c>
      <c r="O18" s="17">
        <v>79216.75</v>
      </c>
      <c r="P18" s="15">
        <v>5526</v>
      </c>
      <c r="Q18" s="18">
        <v>14.34</v>
      </c>
      <c r="R18" s="16">
        <v>-0.2242</v>
      </c>
      <c r="S18" s="16">
        <v>0.0413</v>
      </c>
      <c r="T18" s="16">
        <v>-0.0758</v>
      </c>
      <c r="U18" s="16">
        <v>0.1262</v>
      </c>
      <c r="V18" s="15">
        <v>1045</v>
      </c>
      <c r="W18" s="17">
        <v>82488.53</v>
      </c>
      <c r="X18" s="15">
        <v>4926</v>
      </c>
      <c r="Y18" s="15">
        <v>1347</v>
      </c>
      <c r="Z18" s="17">
        <v>79216.75</v>
      </c>
      <c r="AA18" s="15">
        <v>5386</v>
      </c>
      <c r="AB18" s="16">
        <v>-0.2242</v>
      </c>
      <c r="AC18" s="16">
        <v>0.0413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