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<sst xmlns="http://schemas.openxmlformats.org/spreadsheetml/2006/main" count="43" uniqueCount="43">
  <si>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</si>
  <si>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</si>
  <si>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</si>
  <si>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05/29/2025</t>
  </si>
  <si>
    <t>End Date:</t>
  </si>
  <si>
    <t>Report Run Date:</t>
  </si>
  <si>
    <t>05/30/2025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</si>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</sst>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224978</v>
      </c>
      <c r="C5" s="11">
        <f>=ROUNDDOWN(26.0732207632668,0)</f>
      </c>
      <c r="D5" s="11">
        <v>114521</v>
      </c>
      <c r="E5" s="12">
        <v>0.987</v>
      </c>
      <c r="F5" s="11"/>
      <c r="G5" s="11">
        <f>=ROUNDDOWN({0},0)</f>
      </c>
      <c r="H5" s="11">
        <v>480</v>
      </c>
      <c r="I5" s="12">
        <v>1</v>
      </c>
      <c r="J5" s="11">
        <v>291</v>
      </c>
      <c r="K5" s="13">
        <v>21054.56</v>
      </c>
      <c r="L5" s="11">
        <v>1404</v>
      </c>
      <c r="M5" s="14">
        <v>15</v>
      </c>
      <c r="N5" s="11">
        <v>517</v>
      </c>
      <c r="O5" s="13">
        <v>25658.39</v>
      </c>
      <c r="P5" s="11">
        <v>1514</v>
      </c>
      <c r="Q5" s="14">
        <v>16.95</v>
      </c>
      <c r="R5" s="12">
        <v>-0.4371</v>
      </c>
      <c r="S5" s="12">
        <v>-0.1794</v>
      </c>
      <c r="T5" s="12">
        <v>-0.0727</v>
      </c>
      <c r="U5" s="12">
        <v>-0.115</v>
      </c>
      <c r="V5" s="11">
        <v>291</v>
      </c>
      <c r="W5" s="13">
        <v>21054.56</v>
      </c>
      <c r="X5" s="11">
        <v>1330</v>
      </c>
      <c r="Y5" s="11">
        <v>517</v>
      </c>
      <c r="Z5" s="13">
        <v>25658.39</v>
      </c>
      <c r="AA5" s="11">
        <v>1489</v>
      </c>
      <c r="AB5" s="12">
        <v>-0.4371</v>
      </c>
      <c r="AC5" s="12">
        <v>-0.1794</v>
      </c>
    </row>
    <row r="6">
      <c r="A6" s="10" t="s">
        <v>32</v>
      </c>
      <c r="B6" s="11">
        <v>11396</v>
      </c>
      <c r="C6" s="11">
        <f>=ROUNDDOWN(17.3825503355705,0)</f>
      </c>
      <c r="D6" s="11">
        <v>5240</v>
      </c>
      <c r="E6" s="12">
        <v>0.9722</v>
      </c>
      <c r="F6" s="11"/>
      <c r="G6" s="11">
        <f>=ROUNDDOWN({0},0)</f>
      </c>
      <c r="H6" s="11"/>
      <c r="I6" s="12"/>
      <c r="J6" s="11">
        <v>79</v>
      </c>
      <c r="K6" s="13">
        <v>4858.04</v>
      </c>
      <c r="L6" s="11">
        <v>145</v>
      </c>
      <c r="M6" s="14">
        <v>33.5</v>
      </c>
      <c r="N6" s="11">
        <v>46</v>
      </c>
      <c r="O6" s="13">
        <v>2570.05</v>
      </c>
      <c r="P6" s="11">
        <v>155</v>
      </c>
      <c r="Q6" s="14">
        <v>16.58</v>
      </c>
      <c r="R6" s="12">
        <v>0.7174</v>
      </c>
      <c r="S6" s="12">
        <v>0.8903</v>
      </c>
      <c r="T6" s="12">
        <v>-0.0645</v>
      </c>
      <c r="U6" s="12">
        <v>1.0205</v>
      </c>
      <c r="V6" s="11">
        <v>79</v>
      </c>
      <c r="W6" s="13">
        <v>4858.04</v>
      </c>
      <c r="X6" s="11">
        <v>144</v>
      </c>
      <c r="Y6" s="11">
        <v>46</v>
      </c>
      <c r="Z6" s="13">
        <v>2570.05</v>
      </c>
      <c r="AA6" s="11">
        <v>154</v>
      </c>
      <c r="AB6" s="12">
        <v>0.7174</v>
      </c>
      <c r="AC6" s="12">
        <v>0.8903</v>
      </c>
    </row>
    <row r="7">
      <c r="A7" s="10" t="s">
        <v>33</v>
      </c>
      <c r="B7" s="11">
        <v>55212</v>
      </c>
      <c r="C7" s="11">
        <f>=ROUNDDOWN(19.8247755834829,0)</f>
      </c>
      <c r="D7" s="11">
        <v>81866</v>
      </c>
      <c r="E7" s="12">
        <v>1</v>
      </c>
      <c r="F7" s="11"/>
      <c r="G7" s="11">
        <f>=ROUNDDOWN({0},0)</f>
      </c>
      <c r="H7" s="11"/>
      <c r="I7" s="12"/>
      <c r="J7" s="11">
        <v>96</v>
      </c>
      <c r="K7" s="13">
        <v>2800.55</v>
      </c>
      <c r="L7" s="11">
        <v>176</v>
      </c>
      <c r="M7" s="14">
        <v>15.91</v>
      </c>
      <c r="N7" s="11">
        <v>65</v>
      </c>
      <c r="O7" s="13">
        <v>1636.89</v>
      </c>
      <c r="P7" s="11">
        <v>206</v>
      </c>
      <c r="Q7" s="14">
        <v>7.95</v>
      </c>
      <c r="R7" s="12">
        <v>0.4769</v>
      </c>
      <c r="S7" s="12">
        <v>0.7109</v>
      </c>
      <c r="T7" s="12">
        <v>-0.1456</v>
      </c>
      <c r="U7" s="12">
        <v>1.0013</v>
      </c>
      <c r="V7" s="11">
        <v>96</v>
      </c>
      <c r="W7" s="13">
        <v>2800.55</v>
      </c>
      <c r="X7" s="11">
        <v>170</v>
      </c>
      <c r="Y7" s="11">
        <v>65</v>
      </c>
      <c r="Z7" s="13">
        <v>1636.89</v>
      </c>
      <c r="AA7" s="11">
        <v>193</v>
      </c>
      <c r="AB7" s="12">
        <v>0.4769</v>
      </c>
      <c r="AC7" s="12">
        <v>0.7109</v>
      </c>
    </row>
    <row r="8">
      <c r="A8" s="10" t="s">
        <v>34</v>
      </c>
      <c r="B8" s="11">
        <v>86733</v>
      </c>
      <c r="C8" s="11">
        <f>=ROUNDDOWN(26.5408978242908,0)</f>
      </c>
      <c r="D8" s="11">
        <v>118802</v>
      </c>
      <c r="E8" s="12">
        <v>0.9853</v>
      </c>
      <c r="F8" s="11"/>
      <c r="G8" s="11">
        <f>=ROUNDDOWN({0},0)</f>
      </c>
      <c r="H8" s="11"/>
      <c r="I8" s="12"/>
      <c r="J8" s="11">
        <v>78</v>
      </c>
      <c r="K8" s="13">
        <v>1634.49</v>
      </c>
      <c r="L8" s="11">
        <v>301</v>
      </c>
      <c r="M8" s="14">
        <v>5.43</v>
      </c>
      <c r="N8" s="11">
        <v>68</v>
      </c>
      <c r="O8" s="13">
        <v>1202.26</v>
      </c>
      <c r="P8" s="11">
        <v>209</v>
      </c>
      <c r="Q8" s="14">
        <v>5.75</v>
      </c>
      <c r="R8" s="12">
        <v>0.1471</v>
      </c>
      <c r="S8" s="12">
        <v>0.3595</v>
      </c>
      <c r="T8" s="12">
        <v>0.4402</v>
      </c>
      <c r="U8" s="12">
        <v>-0.0557</v>
      </c>
      <c r="V8" s="11">
        <v>78</v>
      </c>
      <c r="W8" s="13">
        <v>1634.49</v>
      </c>
      <c r="X8" s="11">
        <v>298</v>
      </c>
      <c r="Y8" s="11">
        <v>68</v>
      </c>
      <c r="Z8" s="13">
        <v>1202.26</v>
      </c>
      <c r="AA8" s="11">
        <v>209</v>
      </c>
      <c r="AB8" s="12">
        <v>0.1471</v>
      </c>
      <c r="AC8" s="12">
        <v>0.3595</v>
      </c>
    </row>
    <row r="9">
      <c r="A9" s="10" t="s">
        <v>35</v>
      </c>
      <c r="B9" s="11">
        <v>68546</v>
      </c>
      <c r="C9" s="11">
        <f>=ROUNDDOWN(29.7469947489476,0)</f>
      </c>
      <c r="D9" s="11">
        <v>62360</v>
      </c>
      <c r="E9" s="12">
        <v>0.9604</v>
      </c>
      <c r="F9" s="11"/>
      <c r="G9" s="11">
        <f>=ROUNDDOWN({0},0)</f>
      </c>
      <c r="H9" s="11"/>
      <c r="I9" s="12"/>
      <c r="J9" s="11">
        <v>97</v>
      </c>
      <c r="K9" s="13">
        <v>3603.11</v>
      </c>
      <c r="L9" s="11">
        <v>1061</v>
      </c>
      <c r="M9" s="14">
        <v>3.4</v>
      </c>
      <c r="N9" s="11">
        <v>116</v>
      </c>
      <c r="O9" s="13">
        <v>3486.3</v>
      </c>
      <c r="P9" s="11">
        <v>1124</v>
      </c>
      <c r="Q9" s="14">
        <v>3.1</v>
      </c>
      <c r="R9" s="12">
        <v>-0.1638</v>
      </c>
      <c r="S9" s="12">
        <v>0.0335</v>
      </c>
      <c r="T9" s="12">
        <v>-0.056</v>
      </c>
      <c r="U9" s="12">
        <v>0.0968</v>
      </c>
      <c r="V9" s="11">
        <v>97</v>
      </c>
      <c r="W9" s="13">
        <v>3603.11</v>
      </c>
      <c r="X9" s="11">
        <v>856</v>
      </c>
      <c r="Y9" s="11">
        <v>116</v>
      </c>
      <c r="Z9" s="13">
        <v>3486.3</v>
      </c>
      <c r="AA9" s="11">
        <v>954</v>
      </c>
      <c r="AB9" s="12">
        <v>-0.1638</v>
      </c>
      <c r="AC9" s="12">
        <v>0.0335</v>
      </c>
    </row>
    <row r="10">
      <c r="A10" s="10" t="s">
        <v>36</v>
      </c>
      <c r="B10" s="11">
        <v>47753</v>
      </c>
      <c r="C10" s="11">
        <f>=ROUNDDOWN(19.0996720262379,0)</f>
      </c>
      <c r="D10" s="11">
        <v>32507</v>
      </c>
      <c r="E10" s="12">
        <v>0.9935</v>
      </c>
      <c r="F10" s="11"/>
      <c r="G10" s="11">
        <f>=ROUNDDOWN({0},0)</f>
      </c>
      <c r="H10" s="11">
        <v>8049</v>
      </c>
      <c r="I10" s="12">
        <v>0.7568</v>
      </c>
      <c r="J10" s="11">
        <v>484</v>
      </c>
      <c r="K10" s="13">
        <v>80959.07</v>
      </c>
      <c r="L10" s="11">
        <v>473</v>
      </c>
      <c r="M10" s="14">
        <v>171.16</v>
      </c>
      <c r="N10" s="11">
        <v>321</v>
      </c>
      <c r="O10" s="13">
        <v>50419.83</v>
      </c>
      <c r="P10" s="11">
        <v>614</v>
      </c>
      <c r="Q10" s="14">
        <v>82.12</v>
      </c>
      <c r="R10" s="12">
        <v>0.5078</v>
      </c>
      <c r="S10" s="12">
        <v>0.6057</v>
      </c>
      <c r="T10" s="12">
        <v>-0.2296</v>
      </c>
      <c r="U10" s="12">
        <v>1.0843</v>
      </c>
      <c r="V10" s="11">
        <v>484</v>
      </c>
      <c r="W10" s="13">
        <v>80959.07</v>
      </c>
      <c r="X10" s="11">
        <v>469</v>
      </c>
      <c r="Y10" s="11">
        <v>321</v>
      </c>
      <c r="Z10" s="13">
        <v>50419.83</v>
      </c>
      <c r="AA10" s="11">
        <v>600</v>
      </c>
      <c r="AB10" s="12">
        <v>0.5078</v>
      </c>
      <c r="AC10" s="12">
        <v>0.6057</v>
      </c>
    </row>
    <row r="11">
      <c r="A11" s="10" t="s">
        <v>37</v>
      </c>
      <c r="B11" s="11">
        <v>3589</v>
      </c>
      <c r="C11" s="11">
        <f>=ROUNDDOWN(13.4772812617349,0)</f>
      </c>
      <c r="D11" s="11">
        <v>6800</v>
      </c>
      <c r="E11" s="12">
        <v>0.92</v>
      </c>
      <c r="F11" s="11"/>
      <c r="G11" s="11">
        <f>=ROUNDDOWN({0},0)</f>
      </c>
      <c r="H11" s="11"/>
      <c r="I11" s="12"/>
      <c r="J11" s="11">
        <v>37</v>
      </c>
      <c r="K11" s="13">
        <v>2519.98</v>
      </c>
      <c r="L11" s="11">
        <v>110</v>
      </c>
      <c r="M11" s="14">
        <v>22.91</v>
      </c>
      <c r="N11" s="11">
        <v>29</v>
      </c>
      <c r="O11" s="13">
        <v>1666.67</v>
      </c>
      <c r="P11" s="11">
        <v>112</v>
      </c>
      <c r="Q11" s="14">
        <v>14.88</v>
      </c>
      <c r="R11" s="12">
        <v>0.2759</v>
      </c>
      <c r="S11" s="12">
        <v>0.512</v>
      </c>
      <c r="T11" s="12">
        <v>-0.0179</v>
      </c>
      <c r="U11" s="12">
        <v>0.5397</v>
      </c>
      <c r="V11" s="11">
        <v>37</v>
      </c>
      <c r="W11" s="13">
        <v>2519.98</v>
      </c>
      <c r="X11" s="11">
        <v>110</v>
      </c>
      <c r="Y11" s="11">
        <v>29</v>
      </c>
      <c r="Z11" s="13">
        <v>1666.67</v>
      </c>
      <c r="AA11" s="11">
        <v>111</v>
      </c>
      <c r="AB11" s="12">
        <v>0.2759</v>
      </c>
      <c r="AC11" s="12">
        <v>0.512</v>
      </c>
    </row>
    <row r="12">
      <c r="A12" s="10" t="s">
        <v>38</v>
      </c>
      <c r="B12" s="11">
        <v>1669</v>
      </c>
      <c r="C12" s="11">
        <f>=ROUNDDOWN(191.83908045977,0)</f>
      </c>
      <c r="D12" s="11"/>
      <c r="E12" s="12"/>
      <c r="F12" s="11"/>
      <c r="G12" s="11">
        <f>=ROUNDDOWN({0},0)</f>
      </c>
      <c r="H12" s="11"/>
      <c r="I12" s="12"/>
      <c r="J12" s="11">
        <v>1</v>
      </c>
      <c r="K12" s="13">
        <v>25.73</v>
      </c>
      <c r="L12" s="11">
        <v>65</v>
      </c>
      <c r="M12" s="14">
        <v>0.4</v>
      </c>
      <c r="N12" s="11">
        <v>3</v>
      </c>
      <c r="O12" s="13">
        <v>58.01</v>
      </c>
      <c r="P12" s="11">
        <v>82</v>
      </c>
      <c r="Q12" s="14">
        <v>0.71</v>
      </c>
      <c r="R12" s="12">
        <v>-0.6667</v>
      </c>
      <c r="S12" s="12">
        <v>-0.5565</v>
      </c>
      <c r="T12" s="12">
        <v>-0.2073</v>
      </c>
      <c r="U12" s="12">
        <v>-0.4366</v>
      </c>
      <c r="V12" s="11">
        <v>1</v>
      </c>
      <c r="W12" s="13">
        <v>25.73</v>
      </c>
      <c r="X12" s="11">
        <v>65</v>
      </c>
      <c r="Y12" s="11">
        <v>3</v>
      </c>
      <c r="Z12" s="13">
        <v>58.01</v>
      </c>
      <c r="AA12" s="11">
        <v>82</v>
      </c>
      <c r="AB12" s="12">
        <v>-0.6667</v>
      </c>
      <c r="AC12" s="12">
        <v>-0.5565</v>
      </c>
    </row>
    <row r="13">
      <c r="A13" s="10" t="s">
        <v>39</v>
      </c>
      <c r="B13" s="11">
        <v>70454</v>
      </c>
      <c r="C13" s="11">
        <f>=ROUNDDOWN(44.2383523797564,0)</f>
      </c>
      <c r="D13" s="11">
        <v>22802</v>
      </c>
      <c r="E13" s="12">
        <v>1</v>
      </c>
      <c r="F13" s="11"/>
      <c r="G13" s="11">
        <f>=ROUNDDOWN({0},0)</f>
      </c>
      <c r="H13" s="11"/>
      <c r="I13" s="12"/>
      <c r="J13" s="11">
        <v>26</v>
      </c>
      <c r="K13" s="13">
        <v>1022.37</v>
      </c>
      <c r="L13" s="11">
        <v>569</v>
      </c>
      <c r="M13" s="14">
        <v>1.8</v>
      </c>
      <c r="N13" s="11">
        <v>86</v>
      </c>
      <c r="O13" s="13">
        <v>1969.09</v>
      </c>
      <c r="P13" s="11">
        <v>628</v>
      </c>
      <c r="Q13" s="14">
        <v>3.14</v>
      </c>
      <c r="R13" s="12">
        <v>-0.6977</v>
      </c>
      <c r="S13" s="12">
        <v>-0.4808</v>
      </c>
      <c r="T13" s="12">
        <v>-0.0939</v>
      </c>
      <c r="U13" s="12">
        <v>-0.4268</v>
      </c>
      <c r="V13" s="11">
        <v>26</v>
      </c>
      <c r="W13" s="13">
        <v>1022.37</v>
      </c>
      <c r="X13" s="11">
        <v>569</v>
      </c>
      <c r="Y13" s="11">
        <v>86</v>
      </c>
      <c r="Z13" s="13">
        <v>1969.09</v>
      </c>
      <c r="AA13" s="11">
        <v>624</v>
      </c>
      <c r="AB13" s="12">
        <v>-0.6977</v>
      </c>
      <c r="AC13" s="12">
        <v>-0.4808</v>
      </c>
    </row>
    <row r="14">
      <c r="A14" s="10" t="s">
        <v>40</v>
      </c>
      <c r="B14" s="11">
        <v>134315</v>
      </c>
      <c r="C14" s="11">
        <f>=ROUNDDOWN(33.4833225307873,0)</f>
      </c>
      <c r="D14" s="11">
        <v>54978</v>
      </c>
      <c r="E14" s="12">
        <v>1</v>
      </c>
      <c r="F14" s="11"/>
      <c r="G14" s="11">
        <f>=ROUNDDOWN({0},0)</f>
      </c>
      <c r="H14" s="11"/>
      <c r="I14" s="12"/>
      <c r="J14" s="11">
        <v>186</v>
      </c>
      <c r="K14" s="13">
        <v>4153.85</v>
      </c>
      <c r="L14" s="11">
        <v>508</v>
      </c>
      <c r="M14" s="14">
        <v>8.18</v>
      </c>
      <c r="N14" s="11">
        <v>311</v>
      </c>
      <c r="O14" s="13">
        <v>5183.7</v>
      </c>
      <c r="P14" s="11">
        <v>593</v>
      </c>
      <c r="Q14" s="14">
        <v>8.74</v>
      </c>
      <c r="R14" s="12">
        <v>-0.4019</v>
      </c>
      <c r="S14" s="12">
        <v>-0.1987</v>
      </c>
      <c r="T14" s="12">
        <v>-0.1433</v>
      </c>
      <c r="U14" s="12">
        <v>-0.0641</v>
      </c>
      <c r="V14" s="11">
        <v>186</v>
      </c>
      <c r="W14" s="13">
        <v>4153.85</v>
      </c>
      <c r="X14" s="11">
        <v>507</v>
      </c>
      <c r="Y14" s="11">
        <v>311</v>
      </c>
      <c r="Z14" s="13">
        <v>5183.7</v>
      </c>
      <c r="AA14" s="11">
        <v>590</v>
      </c>
      <c r="AB14" s="12">
        <v>-0.4019</v>
      </c>
      <c r="AC14" s="12">
        <v>-0.1987</v>
      </c>
    </row>
    <row r="15">
      <c r="A15" s="10" t="s">
        <v>41</v>
      </c>
      <c r="B15" s="11">
        <v>30038</v>
      </c>
      <c r="C15" s="11">
        <f>=ROUNDDOWN(45.1224275199039,0)</f>
      </c>
      <c r="D15" s="11">
        <v>7297</v>
      </c>
      <c r="E15" s="12">
        <v>1</v>
      </c>
      <c r="F15" s="11"/>
      <c r="G15" s="11">
        <f>=ROUNDDOWN({0},0)</f>
      </c>
      <c r="H15" s="11"/>
      <c r="I15" s="12"/>
      <c r="J15" s="11">
        <v>20</v>
      </c>
      <c r="K15" s="13">
        <v>724.52</v>
      </c>
      <c r="L15" s="11">
        <v>417</v>
      </c>
      <c r="M15" s="14">
        <v>1.74</v>
      </c>
      <c r="N15" s="11">
        <v>70</v>
      </c>
      <c r="O15" s="13">
        <v>2475.35</v>
      </c>
      <c r="P15" s="11">
        <v>495</v>
      </c>
      <c r="Q15" s="14">
        <v>5</v>
      </c>
      <c r="R15" s="12">
        <v>-0.7143</v>
      </c>
      <c r="S15" s="12">
        <v>-0.7073</v>
      </c>
      <c r="T15" s="12">
        <v>-0.1576</v>
      </c>
      <c r="U15" s="12">
        <v>-0.652</v>
      </c>
      <c r="V15" s="11">
        <v>20</v>
      </c>
      <c r="W15" s="13">
        <v>724.52</v>
      </c>
      <c r="X15" s="11">
        <v>388</v>
      </c>
      <c r="Y15" s="11">
        <v>70</v>
      </c>
      <c r="Z15" s="13">
        <v>2475.35</v>
      </c>
      <c r="AA15" s="11">
        <v>491</v>
      </c>
      <c r="AB15" s="12">
        <v>-0.7143</v>
      </c>
      <c r="AC15" s="12">
        <v>-0.7073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1395</v>
      </c>
      <c r="K16" s="17">
        <v>123356.27</v>
      </c>
      <c r="L16" s="15">
        <v>5229</v>
      </c>
      <c r="M16" s="18">
        <v>23.59</v>
      </c>
      <c r="N16" s="15">
        <v>1632</v>
      </c>
      <c r="O16" s="17">
        <v>96326.54</v>
      </c>
      <c r="P16" s="15">
        <v>5732</v>
      </c>
      <c r="Q16" s="18">
        <v>16.81</v>
      </c>
      <c r="R16" s="16">
        <v>-0.1452</v>
      </c>
      <c r="S16" s="16">
        <v>0.2806</v>
      </c>
      <c r="T16" s="16">
        <v>-0.0878</v>
      </c>
      <c r="U16" s="16">
        <v>0.4033</v>
      </c>
      <c r="V16" s="15">
        <v>1395</v>
      </c>
      <c r="W16" s="17">
        <v>123356.27</v>
      </c>
      <c r="X16" s="15">
        <v>4906</v>
      </c>
      <c r="Y16" s="15">
        <v>1632</v>
      </c>
      <c r="Z16" s="17">
        <v>96326.54</v>
      </c>
      <c r="AA16" s="15">
        <v>5497</v>
      </c>
      <c r="AB16" s="16">
        <v>-0.1452</v>
      </c>
      <c r="AC16" s="16">
        <v>0.2806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