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<sst xmlns="http://schemas.openxmlformats.org/spreadsheetml/2006/main" count="54" uniqueCount="54">
  <si>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</si>
  <si>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</si>
  <si>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</si>
  <si>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01/01/2025</t>
  </si>
  <si>
    <t>End Date:</t>
  </si>
  <si>
    <t>05/28/2025</t>
  </si>
  <si>
    <t>Report Run Date:</t>
  </si>
  <si>
    <t>05/29/2025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</si>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</sst>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718909</v>
      </c>
      <c r="C5" s="11">
        <f>=ROUNDDOWN(29.2259627697849,0)</f>
      </c>
      <c r="D5" s="11">
        <v>283698</v>
      </c>
      <c r="E5" s="12">
        <v>0.9647</v>
      </c>
      <c r="F5" s="11"/>
      <c r="G5" s="11">
        <f>=ROUNDDOWN({0},0)</f>
      </c>
      <c r="H5" s="11">
        <v>480</v>
      </c>
      <c r="I5" s="12">
        <v>0.0846</v>
      </c>
      <c r="J5" s="11">
        <v>3971</v>
      </c>
      <c r="K5" s="13">
        <v>246597.65</v>
      </c>
      <c r="L5" s="11">
        <v>1808</v>
      </c>
      <c r="M5" s="14">
        <v>136.39</v>
      </c>
      <c r="N5" s="11"/>
      <c r="O5" s="13"/>
      <c r="P5" s="11"/>
      <c r="Q5" s="14"/>
      <c r="R5" s="12"/>
      <c r="S5" s="12"/>
      <c r="T5" s="12"/>
      <c r="U5" s="12"/>
      <c r="V5" s="11">
        <v>3019</v>
      </c>
      <c r="W5" s="13">
        <v>175382.14</v>
      </c>
      <c r="X5" s="11">
        <v>491</v>
      </c>
      <c r="Y5" s="11"/>
      <c r="Z5" s="13"/>
      <c r="AA5" s="11"/>
      <c r="AB5" s="12"/>
      <c r="AC5" s="12"/>
      <c r="AD5" s="11">
        <v>271</v>
      </c>
      <c r="AE5" s="13">
        <v>17279.1</v>
      </c>
      <c r="AF5" s="11">
        <v>202</v>
      </c>
      <c r="AG5" s="11"/>
      <c r="AH5" s="13"/>
      <c r="AI5" s="11"/>
      <c r="AJ5" s="12"/>
      <c r="AK5" s="12"/>
      <c r="AL5" s="11">
        <v>223</v>
      </c>
      <c r="AM5" s="13">
        <v>21327.77</v>
      </c>
      <c r="AN5" s="11">
        <v>264</v>
      </c>
      <c r="AO5" s="11"/>
      <c r="AP5" s="13"/>
      <c r="AQ5" s="11"/>
      <c r="AR5" s="12"/>
      <c r="AS5" s="12"/>
      <c r="AT5" s="11">
        <v>374</v>
      </c>
      <c r="AU5" s="13">
        <v>24824.6</v>
      </c>
      <c r="AV5" s="11">
        <v>443</v>
      </c>
      <c r="AW5" s="11"/>
      <c r="AX5" s="13"/>
      <c r="AY5" s="11"/>
      <c r="AZ5" s="12"/>
      <c r="BA5" s="12"/>
      <c r="BB5" s="11">
        <v>84</v>
      </c>
      <c r="BC5" s="13">
        <v>7784.04</v>
      </c>
      <c r="BD5" s="11">
        <v>179</v>
      </c>
      <c r="BE5" s="11"/>
      <c r="BF5" s="13"/>
      <c r="BG5" s="11"/>
      <c r="BH5" s="12"/>
      <c r="BI5" s="12"/>
    </row>
    <row r="6">
      <c r="A6" s="10" t="s">
        <v>37</v>
      </c>
      <c r="B6" s="11">
        <v>168</v>
      </c>
      <c r="C6" s="11">
        <f>=ROUNDDOWN(24.3478260869565,0)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23995</v>
      </c>
      <c r="C7" s="11">
        <f>=ROUNDDOWN(20.7623085575841,0)</f>
      </c>
      <c r="D7" s="11">
        <v>8646</v>
      </c>
      <c r="E7" s="12">
        <v>0.9338</v>
      </c>
      <c r="F7" s="11"/>
      <c r="G7" s="11">
        <f>=ROUNDDOWN({0},0)</f>
      </c>
      <c r="H7" s="11"/>
      <c r="I7" s="12"/>
      <c r="J7" s="11">
        <v>1235</v>
      </c>
      <c r="K7" s="13">
        <v>67139.3</v>
      </c>
      <c r="L7" s="11">
        <v>151</v>
      </c>
      <c r="M7" s="14">
        <v>444.63</v>
      </c>
      <c r="N7" s="11"/>
      <c r="O7" s="13"/>
      <c r="P7" s="11"/>
      <c r="Q7" s="14"/>
      <c r="R7" s="12"/>
      <c r="S7" s="12"/>
      <c r="T7" s="12"/>
      <c r="U7" s="12"/>
      <c r="V7" s="11">
        <v>224</v>
      </c>
      <c r="W7" s="13">
        <v>11347.79</v>
      </c>
      <c r="X7" s="11">
        <v>87</v>
      </c>
      <c r="Y7" s="11"/>
      <c r="Z7" s="13"/>
      <c r="AA7" s="11"/>
      <c r="AB7" s="12"/>
      <c r="AC7" s="12"/>
      <c r="AD7" s="11">
        <v>150</v>
      </c>
      <c r="AE7" s="13">
        <v>7288.12</v>
      </c>
      <c r="AF7" s="11">
        <v>51</v>
      </c>
      <c r="AG7" s="11"/>
      <c r="AH7" s="13"/>
      <c r="AI7" s="11"/>
      <c r="AJ7" s="12"/>
      <c r="AK7" s="12"/>
      <c r="AL7" s="11">
        <v>347</v>
      </c>
      <c r="AM7" s="13">
        <v>18419.36</v>
      </c>
      <c r="AN7" s="11">
        <v>86</v>
      </c>
      <c r="AO7" s="11"/>
      <c r="AP7" s="13"/>
      <c r="AQ7" s="11"/>
      <c r="AR7" s="12"/>
      <c r="AS7" s="12"/>
      <c r="AT7" s="11">
        <v>223</v>
      </c>
      <c r="AU7" s="13">
        <v>10413.76</v>
      </c>
      <c r="AV7" s="11">
        <v>129</v>
      </c>
      <c r="AW7" s="11"/>
      <c r="AX7" s="13"/>
      <c r="AY7" s="11"/>
      <c r="AZ7" s="12"/>
      <c r="BA7" s="12"/>
      <c r="BB7" s="11">
        <v>291</v>
      </c>
      <c r="BC7" s="13">
        <v>19670.27</v>
      </c>
      <c r="BD7" s="11">
        <v>126</v>
      </c>
      <c r="BE7" s="11"/>
      <c r="BF7" s="13"/>
      <c r="BG7" s="11"/>
      <c r="BH7" s="12"/>
      <c r="BI7" s="12"/>
    </row>
    <row r="8">
      <c r="A8" s="10" t="s">
        <v>39</v>
      </c>
      <c r="B8" s="11">
        <v>143515</v>
      </c>
      <c r="C8" s="11">
        <f>=ROUNDDOWN(26.0160611993329,0)</f>
      </c>
      <c r="D8" s="11">
        <v>133338</v>
      </c>
      <c r="E8" s="12">
        <v>0.9754</v>
      </c>
      <c r="F8" s="11"/>
      <c r="G8" s="11">
        <f>=ROUNDDOWN({0},0)</f>
      </c>
      <c r="H8" s="11"/>
      <c r="I8" s="12"/>
      <c r="J8" s="11">
        <v>298</v>
      </c>
      <c r="K8" s="13">
        <v>13308.82</v>
      </c>
      <c r="L8" s="11">
        <v>256</v>
      </c>
      <c r="M8" s="14">
        <v>51.99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287</v>
      </c>
      <c r="AE8" s="13">
        <v>12874.38</v>
      </c>
      <c r="AF8" s="11">
        <v>68</v>
      </c>
      <c r="AG8" s="11"/>
      <c r="AH8" s="13"/>
      <c r="AI8" s="11"/>
      <c r="AJ8" s="12"/>
      <c r="AK8" s="12"/>
      <c r="AL8" s="11">
        <v>11</v>
      </c>
      <c r="AM8" s="13">
        <v>434.44</v>
      </c>
      <c r="AN8" s="11">
        <v>2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245686</v>
      </c>
      <c r="C9" s="11">
        <f>=ROUNDDOWN(28.2297112523124,0)</f>
      </c>
      <c r="D9" s="11">
        <v>284694</v>
      </c>
      <c r="E9" s="12">
        <v>0.9915</v>
      </c>
      <c r="F9" s="11"/>
      <c r="G9" s="11">
        <f>=ROUNDDOWN({0},0)</f>
      </c>
      <c r="H9" s="11"/>
      <c r="I9" s="12"/>
      <c r="J9" s="11">
        <v>447</v>
      </c>
      <c r="K9" s="13">
        <v>9705.13</v>
      </c>
      <c r="L9" s="11">
        <v>329</v>
      </c>
      <c r="M9" s="14">
        <v>29.5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447</v>
      </c>
      <c r="AE9" s="13">
        <v>9705.13</v>
      </c>
      <c r="AF9" s="11">
        <v>88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515162</v>
      </c>
      <c r="C10" s="11">
        <f>=ROUNDDOWN(36.2974184093343,0)</f>
      </c>
      <c r="D10" s="11">
        <v>391886</v>
      </c>
      <c r="E10" s="12">
        <v>0.9234</v>
      </c>
      <c r="F10" s="11"/>
      <c r="G10" s="11">
        <f>=ROUNDDOWN({0},0)</f>
      </c>
      <c r="H10" s="11"/>
      <c r="I10" s="12"/>
      <c r="J10" s="11">
        <v>2243</v>
      </c>
      <c r="K10" s="13">
        <v>80846.63</v>
      </c>
      <c r="L10" s="11">
        <v>1146</v>
      </c>
      <c r="M10" s="14">
        <v>70.55</v>
      </c>
      <c r="N10" s="11"/>
      <c r="O10" s="13"/>
      <c r="P10" s="11"/>
      <c r="Q10" s="14"/>
      <c r="R10" s="12"/>
      <c r="S10" s="12"/>
      <c r="T10" s="12"/>
      <c r="U10" s="12"/>
      <c r="V10" s="11">
        <v>1128</v>
      </c>
      <c r="W10" s="13">
        <v>38639.89</v>
      </c>
      <c r="X10" s="11">
        <v>420</v>
      </c>
      <c r="Y10" s="11"/>
      <c r="Z10" s="13"/>
      <c r="AA10" s="11"/>
      <c r="AB10" s="12"/>
      <c r="AC10" s="12"/>
      <c r="AD10" s="11">
        <v>994</v>
      </c>
      <c r="AE10" s="13">
        <v>39626.25</v>
      </c>
      <c r="AF10" s="11">
        <v>110</v>
      </c>
      <c r="AG10" s="11"/>
      <c r="AH10" s="13"/>
      <c r="AI10" s="11"/>
      <c r="AJ10" s="12"/>
      <c r="AK10" s="12"/>
      <c r="AL10" s="11">
        <v>81</v>
      </c>
      <c r="AM10" s="13">
        <v>1623.5</v>
      </c>
      <c r="AN10" s="11">
        <v>6</v>
      </c>
      <c r="AO10" s="11"/>
      <c r="AP10" s="13"/>
      <c r="AQ10" s="11"/>
      <c r="AR10" s="12"/>
      <c r="AS10" s="12"/>
      <c r="AT10" s="11">
        <v>40</v>
      </c>
      <c r="AU10" s="13">
        <v>956.99</v>
      </c>
      <c r="AV10" s="11">
        <v>16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1108</v>
      </c>
      <c r="C11" s="11">
        <f>=ROUNDDOWN(19.4385964912281,0)</f>
      </c>
      <c r="D11" s="11"/>
      <c r="E11" s="12">
        <v>0.9566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90073</v>
      </c>
      <c r="C12" s="11">
        <f>=ROUNDDOWN(21.6173470612235,0)</f>
      </c>
      <c r="D12" s="11">
        <v>59025</v>
      </c>
      <c r="E12" s="12">
        <v>0.8936</v>
      </c>
      <c r="F12" s="11"/>
      <c r="G12" s="11">
        <f>=ROUNDDOWN({0},0)</f>
      </c>
      <c r="H12" s="11">
        <v>8049</v>
      </c>
      <c r="I12" s="12">
        <v>0.6899</v>
      </c>
      <c r="J12" s="11">
        <v>9858</v>
      </c>
      <c r="K12" s="13">
        <v>1750108.91</v>
      </c>
      <c r="L12" s="11">
        <v>495</v>
      </c>
      <c r="M12" s="14">
        <v>3535.57</v>
      </c>
      <c r="N12" s="11"/>
      <c r="O12" s="13"/>
      <c r="P12" s="11"/>
      <c r="Q12" s="14"/>
      <c r="R12" s="12"/>
      <c r="S12" s="12"/>
      <c r="T12" s="12"/>
      <c r="U12" s="12"/>
      <c r="V12" s="11">
        <v>7529</v>
      </c>
      <c r="W12" s="13">
        <v>1428621.47</v>
      </c>
      <c r="X12" s="11">
        <v>181</v>
      </c>
      <c r="Y12" s="11"/>
      <c r="Z12" s="13"/>
      <c r="AA12" s="11"/>
      <c r="AB12" s="12"/>
      <c r="AC12" s="12"/>
      <c r="AD12" s="11">
        <v>284</v>
      </c>
      <c r="AE12" s="13">
        <v>33104.96</v>
      </c>
      <c r="AF12" s="11">
        <v>165</v>
      </c>
      <c r="AG12" s="11"/>
      <c r="AH12" s="13"/>
      <c r="AI12" s="11"/>
      <c r="AJ12" s="12"/>
      <c r="AK12" s="12"/>
      <c r="AL12" s="11">
        <v>790</v>
      </c>
      <c r="AM12" s="13">
        <v>114419.72</v>
      </c>
      <c r="AN12" s="11">
        <v>258</v>
      </c>
      <c r="AO12" s="11"/>
      <c r="AP12" s="13"/>
      <c r="AQ12" s="11"/>
      <c r="AR12" s="12"/>
      <c r="AS12" s="12"/>
      <c r="AT12" s="11">
        <v>851</v>
      </c>
      <c r="AU12" s="13">
        <v>112044.83</v>
      </c>
      <c r="AV12" s="11">
        <v>269</v>
      </c>
      <c r="AW12" s="11"/>
      <c r="AX12" s="13"/>
      <c r="AY12" s="11"/>
      <c r="AZ12" s="12"/>
      <c r="BA12" s="12"/>
      <c r="BB12" s="11">
        <v>404</v>
      </c>
      <c r="BC12" s="13">
        <v>61917.93</v>
      </c>
      <c r="BD12" s="11">
        <v>356</v>
      </c>
      <c r="BE12" s="11"/>
      <c r="BF12" s="13"/>
      <c r="BG12" s="11"/>
      <c r="BH12" s="12"/>
      <c r="BI12" s="12"/>
    </row>
    <row r="13">
      <c r="A13" s="10" t="s">
        <v>44</v>
      </c>
      <c r="B13" s="11">
        <v>11135</v>
      </c>
      <c r="C13" s="11">
        <f>=ROUNDDOWN(23.5661375661376,0)</f>
      </c>
      <c r="D13" s="11">
        <v>15748</v>
      </c>
      <c r="E13" s="12">
        <v>0.934</v>
      </c>
      <c r="F13" s="11"/>
      <c r="G13" s="11">
        <f>=ROUNDDOWN({0},0)</f>
      </c>
      <c r="H13" s="11"/>
      <c r="I13" s="12"/>
      <c r="J13" s="11">
        <v>37</v>
      </c>
      <c r="K13" s="13">
        <v>3598.16</v>
      </c>
      <c r="L13" s="11">
        <v>101</v>
      </c>
      <c r="M13" s="14">
        <v>35.63</v>
      </c>
      <c r="N13" s="11"/>
      <c r="O13" s="13"/>
      <c r="P13" s="11"/>
      <c r="Q13" s="14"/>
      <c r="R13" s="12"/>
      <c r="S13" s="12"/>
      <c r="T13" s="12"/>
      <c r="U13" s="12"/>
      <c r="V13" s="11">
        <v>7</v>
      </c>
      <c r="W13" s="13">
        <v>755.6</v>
      </c>
      <c r="X13" s="11">
        <v>5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7</v>
      </c>
      <c r="AM13" s="13">
        <v>952.11</v>
      </c>
      <c r="AN13" s="11">
        <v>26</v>
      </c>
      <c r="AO13" s="11"/>
      <c r="AP13" s="13"/>
      <c r="AQ13" s="11"/>
      <c r="AR13" s="12"/>
      <c r="AS13" s="12"/>
      <c r="AT13" s="11">
        <v>23</v>
      </c>
      <c r="AU13" s="13">
        <v>1890.45</v>
      </c>
      <c r="AV13" s="11">
        <v>44</v>
      </c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8993</v>
      </c>
      <c r="C14" s="11">
        <f>=ROUNDDOWN(17.0032142181887,0)</f>
      </c>
      <c r="D14" s="11">
        <v>10530</v>
      </c>
      <c r="E14" s="12">
        <v>0.9114</v>
      </c>
      <c r="F14" s="11"/>
      <c r="G14" s="11">
        <f>=ROUNDDOWN({0},0)</f>
      </c>
      <c r="H14" s="11"/>
      <c r="I14" s="12"/>
      <c r="J14" s="11">
        <v>806</v>
      </c>
      <c r="K14" s="13">
        <v>59644.37</v>
      </c>
      <c r="L14" s="11">
        <v>112</v>
      </c>
      <c r="M14" s="14">
        <v>532.54</v>
      </c>
      <c r="N14" s="11"/>
      <c r="O14" s="13"/>
      <c r="P14" s="11"/>
      <c r="Q14" s="14"/>
      <c r="R14" s="12"/>
      <c r="S14" s="12"/>
      <c r="T14" s="12"/>
      <c r="U14" s="12"/>
      <c r="V14" s="11">
        <v>14</v>
      </c>
      <c r="W14" s="13">
        <v>1091</v>
      </c>
      <c r="X14" s="11">
        <v>68</v>
      </c>
      <c r="Y14" s="11"/>
      <c r="Z14" s="13"/>
      <c r="AA14" s="11"/>
      <c r="AB14" s="12"/>
      <c r="AC14" s="12"/>
      <c r="AD14" s="11">
        <v>123</v>
      </c>
      <c r="AE14" s="13">
        <v>6796.49</v>
      </c>
      <c r="AF14" s="11">
        <v>47</v>
      </c>
      <c r="AG14" s="11"/>
      <c r="AH14" s="13"/>
      <c r="AI14" s="11"/>
      <c r="AJ14" s="12"/>
      <c r="AK14" s="12"/>
      <c r="AL14" s="11">
        <v>205</v>
      </c>
      <c r="AM14" s="13">
        <v>13685.97</v>
      </c>
      <c r="AN14" s="11">
        <v>68</v>
      </c>
      <c r="AO14" s="11"/>
      <c r="AP14" s="13"/>
      <c r="AQ14" s="11"/>
      <c r="AR14" s="12"/>
      <c r="AS14" s="12"/>
      <c r="AT14" s="11">
        <v>271</v>
      </c>
      <c r="AU14" s="13">
        <v>15772.92</v>
      </c>
      <c r="AV14" s="11">
        <v>73</v>
      </c>
      <c r="AW14" s="11"/>
      <c r="AX14" s="13"/>
      <c r="AY14" s="11"/>
      <c r="AZ14" s="12"/>
      <c r="BA14" s="12"/>
      <c r="BB14" s="11">
        <v>193</v>
      </c>
      <c r="BC14" s="13">
        <v>22297.99</v>
      </c>
      <c r="BD14" s="11">
        <v>18</v>
      </c>
      <c r="BE14" s="11"/>
      <c r="BF14" s="13"/>
      <c r="BG14" s="11"/>
      <c r="BH14" s="12"/>
      <c r="BI14" s="12"/>
    </row>
    <row r="15">
      <c r="A15" s="10" t="s">
        <v>46</v>
      </c>
      <c r="B15" s="11">
        <v>5866</v>
      </c>
      <c r="C15" s="11">
        <f>=ROUNDDOWN(136.102088167053,0)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32155</v>
      </c>
      <c r="C16" s="11">
        <f>=ROUNDDOWN(74.1582103321033,0)</f>
      </c>
      <c r="D16" s="11">
        <v>2790</v>
      </c>
      <c r="E16" s="12">
        <v>0.7407</v>
      </c>
      <c r="F16" s="11"/>
      <c r="G16" s="11">
        <f>=ROUNDDOWN({0},0)</f>
      </c>
      <c r="H16" s="11"/>
      <c r="I16" s="12"/>
      <c r="J16" s="11"/>
      <c r="K16" s="13"/>
      <c r="L16" s="11">
        <v>81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4970</v>
      </c>
      <c r="C17" s="11">
        <f>=ROUNDDOWN(410.743801652893,0)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417520</v>
      </c>
      <c r="C18" s="11">
        <f>=ROUNDDOWN(25.0598707152675,0)</f>
      </c>
      <c r="D18" s="11">
        <v>435632</v>
      </c>
      <c r="E18" s="12">
        <v>0.8907</v>
      </c>
      <c r="F18" s="11"/>
      <c r="G18" s="11">
        <f>=ROUNDDOWN({0},0)</f>
      </c>
      <c r="H18" s="11"/>
      <c r="I18" s="12"/>
      <c r="J18" s="11">
        <v>771</v>
      </c>
      <c r="K18" s="13">
        <v>28454.18</v>
      </c>
      <c r="L18" s="11">
        <v>1360</v>
      </c>
      <c r="M18" s="14">
        <v>20.92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771</v>
      </c>
      <c r="AE18" s="13">
        <v>28454.18</v>
      </c>
      <c r="AF18" s="11">
        <v>100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155176</v>
      </c>
      <c r="C19" s="11">
        <f>=ROUNDDOWN(54.0890236676078,0)</f>
      </c>
      <c r="D19" s="11">
        <v>37751</v>
      </c>
      <c r="E19" s="12">
        <v>0.9931</v>
      </c>
      <c r="F19" s="11"/>
      <c r="G19" s="11">
        <f>=ROUNDDOWN({0},0)</f>
      </c>
      <c r="H19" s="11"/>
      <c r="I19" s="12"/>
      <c r="J19" s="11">
        <v>2269</v>
      </c>
      <c r="K19" s="13">
        <v>77049.76</v>
      </c>
      <c r="L19" s="11">
        <v>159</v>
      </c>
      <c r="M19" s="14">
        <v>484.59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2269</v>
      </c>
      <c r="AE19" s="13">
        <v>77049.76</v>
      </c>
      <c r="AF19" s="11">
        <v>98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327793</v>
      </c>
      <c r="C20" s="11">
        <f>=ROUNDDOWN(37.5379911363558,0)</f>
      </c>
      <c r="D20" s="11">
        <v>103660</v>
      </c>
      <c r="E20" s="12">
        <v>0.9974</v>
      </c>
      <c r="F20" s="11"/>
      <c r="G20" s="11">
        <f>=ROUNDDOWN({0},0)</f>
      </c>
      <c r="H20" s="11"/>
      <c r="I20" s="12"/>
      <c r="J20" s="11">
        <v>2770</v>
      </c>
      <c r="K20" s="13">
        <v>64863.79</v>
      </c>
      <c r="L20" s="11">
        <v>528</v>
      </c>
      <c r="M20" s="14">
        <v>122.85</v>
      </c>
      <c r="N20" s="11"/>
      <c r="O20" s="13"/>
      <c r="P20" s="11"/>
      <c r="Q20" s="14"/>
      <c r="R20" s="12"/>
      <c r="S20" s="12"/>
      <c r="T20" s="12"/>
      <c r="U20" s="12"/>
      <c r="V20" s="11">
        <v>2629</v>
      </c>
      <c r="W20" s="13">
        <v>61894.55</v>
      </c>
      <c r="X20" s="11">
        <v>219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141</v>
      </c>
      <c r="AM20" s="13">
        <v>2969.24</v>
      </c>
      <c r="AN20" s="11">
        <v>108</v>
      </c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161429</v>
      </c>
      <c r="C21" s="11">
        <f>=ROUNDDOWN(36.8719307462141,0)</f>
      </c>
      <c r="D21" s="11">
        <v>51201</v>
      </c>
      <c r="E21" s="12">
        <v>0.9616</v>
      </c>
      <c r="F21" s="11"/>
      <c r="G21" s="11">
        <f>=ROUNDDOWN({0},0)</f>
      </c>
      <c r="H21" s="11"/>
      <c r="I21" s="12"/>
      <c r="J21" s="11">
        <v>640</v>
      </c>
      <c r="K21" s="13">
        <v>27459.09</v>
      </c>
      <c r="L21" s="11">
        <v>509</v>
      </c>
      <c r="M21" s="14">
        <v>53.95</v>
      </c>
      <c r="N21" s="11"/>
      <c r="O21" s="13"/>
      <c r="P21" s="11"/>
      <c r="Q21" s="14"/>
      <c r="R21" s="12"/>
      <c r="S21" s="12"/>
      <c r="T21" s="12"/>
      <c r="U21" s="12"/>
      <c r="V21" s="11">
        <v>351</v>
      </c>
      <c r="W21" s="13">
        <v>14879.57</v>
      </c>
      <c r="X21" s="11">
        <v>143</v>
      </c>
      <c r="Y21" s="11"/>
      <c r="Z21" s="13"/>
      <c r="AA21" s="11"/>
      <c r="AB21" s="12"/>
      <c r="AC21" s="12"/>
      <c r="AD21" s="11">
        <v>1</v>
      </c>
      <c r="AE21" s="13">
        <v>75.93</v>
      </c>
      <c r="AF21" s="11">
        <v>7</v>
      </c>
      <c r="AG21" s="11"/>
      <c r="AH21" s="13"/>
      <c r="AI21" s="11"/>
      <c r="AJ21" s="12"/>
      <c r="AK21" s="12"/>
      <c r="AL21" s="11">
        <v>100</v>
      </c>
      <c r="AM21" s="13">
        <v>4273.89</v>
      </c>
      <c r="AN21" s="11">
        <v>133</v>
      </c>
      <c r="AO21" s="11"/>
      <c r="AP21" s="13"/>
      <c r="AQ21" s="11"/>
      <c r="AR21" s="12"/>
      <c r="AS21" s="12"/>
      <c r="AT21" s="11">
        <v>188</v>
      </c>
      <c r="AU21" s="13">
        <v>8229.7</v>
      </c>
      <c r="AV21" s="11">
        <v>143</v>
      </c>
      <c r="AW21" s="11"/>
      <c r="AX21" s="13"/>
      <c r="AY21" s="11"/>
      <c r="AZ21" s="12"/>
      <c r="BA21" s="12"/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25345</v>
      </c>
      <c r="K22" s="17">
        <v>2428775.79</v>
      </c>
      <c r="L22" s="15">
        <v>7095</v>
      </c>
      <c r="M22" s="18">
        <v>342.32</v>
      </c>
      <c r="N22" s="15"/>
      <c r="O22" s="17"/>
      <c r="P22" s="15"/>
      <c r="Q22" s="18"/>
      <c r="R22" s="16"/>
      <c r="S22" s="16"/>
      <c r="T22" s="16"/>
      <c r="U22" s="16"/>
      <c r="V22" s="15">
        <v>14901</v>
      </c>
      <c r="W22" s="17">
        <v>1732612.01</v>
      </c>
      <c r="X22" s="15">
        <v>1620</v>
      </c>
      <c r="Y22" s="15"/>
      <c r="Z22" s="17"/>
      <c r="AA22" s="15"/>
      <c r="AB22" s="16"/>
      <c r="AC22" s="16"/>
      <c r="AD22" s="15">
        <v>5597</v>
      </c>
      <c r="AE22" s="17">
        <v>232254.3</v>
      </c>
      <c r="AF22" s="15">
        <v>936</v>
      </c>
      <c r="AG22" s="15"/>
      <c r="AH22" s="17"/>
      <c r="AI22" s="15"/>
      <c r="AJ22" s="16"/>
      <c r="AK22" s="16"/>
      <c r="AL22" s="15">
        <v>1905</v>
      </c>
      <c r="AM22" s="17">
        <v>178106</v>
      </c>
      <c r="AN22" s="15">
        <v>951</v>
      </c>
      <c r="AO22" s="15"/>
      <c r="AP22" s="17"/>
      <c r="AQ22" s="15"/>
      <c r="AR22" s="16"/>
      <c r="AS22" s="16"/>
      <c r="AT22" s="15">
        <v>1970</v>
      </c>
      <c r="AU22" s="17">
        <v>174133.25</v>
      </c>
      <c r="AV22" s="15">
        <v>1138</v>
      </c>
      <c r="AW22" s="15"/>
      <c r="AX22" s="17"/>
      <c r="AY22" s="15"/>
      <c r="AZ22" s="16"/>
      <c r="BA22" s="16"/>
      <c r="BB22" s="15">
        <v>972</v>
      </c>
      <c r="BC22" s="17">
        <v>111670.23</v>
      </c>
      <c r="BD22" s="15">
        <v>679</v>
      </c>
      <c r="BE22" s="15"/>
      <c r="BF22" s="17"/>
      <c r="BG22" s="15"/>
      <c r="BH22" s="16"/>
      <c r="BI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