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<sst xmlns="http://schemas.openxmlformats.org/spreadsheetml/2006/main" count="84" uniqueCount="84">
  <si>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</si>
  <si>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</si>
  <si>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</si>
  <si>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05/12/2025</t>
  </si>
  <si>
    <t>End Date:</t>
  </si>
  <si>
    <t>05/25/2025</t>
  </si>
  <si>
    <t>Report Run Date:</t>
  </si>
  <si>
    <t>05/27/2025</t>
  </si>
  <si>
    <t>Division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</si>
  <si>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</si>
  <si>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</si>
  <si>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</si>
  <si>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</si>
  <si>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</si>
  <si>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</si>
  <si>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OVERSTOCK01</t>
  </si>
  <si>
    <t>MACY02</t>
  </si>
  <si>
    <t>JCPENNEY01</t>
  </si>
  <si>
    <t>TGTDVS</t>
  </si>
  <si>
    <t>HDDS</t>
  </si>
  <si>
    <t>NRTPORT</t>
  </si>
  <si>
    <t>ASHFURNDS</t>
  </si>
  <si>
    <t>BLK01</t>
  </si>
  <si>
    <t>KIRKLANDDS</t>
  </si>
  <si>
    <t>ZOLA</t>
  </si>
  <si>
    <t>DESINC</t>
  </si>
  <si>
    <t>COSTCO01</t>
  </si>
  <si>
    <t>WALMARTDS</t>
  </si>
  <si>
    <t>AMERSIGNDS</t>
  </si>
  <si>
    <t>FINGERHUTDS</t>
  </si>
  <si>
    <t>ROOMECOM</t>
  </si>
  <si>
    <t>HOUZZ</t>
  </si>
  <si>
    <t>DLCROSCILL</t>
  </si>
  <si>
    <t>AAFESDS</t>
  </si>
  <si>
    <t>LAMPDS</t>
  </si>
  <si>
    <t>HSNDS</t>
  </si>
  <si>
    <t>DLBRAND</t>
  </si>
  <si>
    <t>HHGLOBALTTS</t>
  </si>
  <si>
    <t>LOWESDS</t>
  </si>
  <si>
    <t>BEALLSDS</t>
  </si>
  <si>
    <t>NORDSTRACKDS</t>
  </si>
  <si>
    <t>BLOOM02</t>
  </si>
  <si>
    <t>CHEWYDS</t>
  </si>
  <si>
    <t>MACY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</si>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</sst>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961436</v>
      </c>
      <c r="C5" s="11">
        <f>=ROUNDDOWN(27.1701845660818,0)</f>
      </c>
      <c r="D5" s="11">
        <v>458840</v>
      </c>
      <c r="E5" s="12">
        <v>0.9155</v>
      </c>
      <c r="F5" s="11"/>
      <c r="G5" s="11">
        <f>=ROUNDDOWN({0},0)</f>
      </c>
      <c r="H5" s="11">
        <v>480</v>
      </c>
      <c r="I5" s="12">
        <v>1</v>
      </c>
      <c r="J5" s="11">
        <v>28140</v>
      </c>
      <c r="K5" s="13">
        <v>1557209.07</v>
      </c>
      <c r="L5" s="11">
        <v>2042</v>
      </c>
      <c r="M5" s="14">
        <v>762.59</v>
      </c>
      <c r="N5" s="11">
        <v>55687</v>
      </c>
      <c r="O5" s="13">
        <v>2918412.76</v>
      </c>
      <c r="P5" s="11">
        <v>1977</v>
      </c>
      <c r="Q5" s="14">
        <v>1476.18</v>
      </c>
      <c r="R5" s="12">
        <v>-0.4947</v>
      </c>
      <c r="S5" s="12">
        <v>-0.4664</v>
      </c>
      <c r="T5" s="12">
        <v>0.0329</v>
      </c>
      <c r="U5" s="12">
        <v>-0.4834</v>
      </c>
      <c r="V5" s="11">
        <v>8260</v>
      </c>
      <c r="W5" s="13">
        <v>437722.33</v>
      </c>
      <c r="X5" s="11">
        <v>1772</v>
      </c>
      <c r="Y5" s="11">
        <v>17328</v>
      </c>
      <c r="Z5" s="13">
        <v>990875.95</v>
      </c>
      <c r="AA5" s="11">
        <v>1572</v>
      </c>
      <c r="AB5" s="12">
        <v>-0.5233</v>
      </c>
      <c r="AC5" s="12">
        <v>-0.5582</v>
      </c>
      <c r="AD5" s="11">
        <v>3243</v>
      </c>
      <c r="AE5" s="13">
        <v>218771.6</v>
      </c>
      <c r="AF5" s="11">
        <v>1730</v>
      </c>
      <c r="AG5" s="11">
        <v>5639</v>
      </c>
      <c r="AH5" s="13">
        <v>287124.57</v>
      </c>
      <c r="AI5" s="11">
        <v>1765</v>
      </c>
      <c r="AJ5" s="12">
        <v>-0.4249</v>
      </c>
      <c r="AK5" s="12">
        <v>-0.2381</v>
      </c>
      <c r="AL5" s="11">
        <v>1933</v>
      </c>
      <c r="AM5" s="13">
        <v>141648.52</v>
      </c>
      <c r="AN5" s="11">
        <v>1773</v>
      </c>
      <c r="AO5" s="11">
        <v>1050</v>
      </c>
      <c r="AP5" s="13">
        <v>67426.4</v>
      </c>
      <c r="AQ5" s="11">
        <v>1639</v>
      </c>
      <c r="AR5" s="12">
        <v>0.841</v>
      </c>
      <c r="AS5" s="12">
        <v>1.1008</v>
      </c>
      <c r="AT5" s="11">
        <v>4947</v>
      </c>
      <c r="AU5" s="13">
        <v>209277.54</v>
      </c>
      <c r="AV5" s="11">
        <v>1710</v>
      </c>
      <c r="AW5" s="11">
        <v>8119</v>
      </c>
      <c r="AX5" s="13">
        <v>322834.86</v>
      </c>
      <c r="AY5" s="11">
        <v>1736</v>
      </c>
      <c r="AZ5" s="12">
        <v>-0.3907</v>
      </c>
      <c r="BA5" s="12">
        <v>-0.3518</v>
      </c>
      <c r="BB5" s="11">
        <v>1764</v>
      </c>
      <c r="BC5" s="13">
        <v>134409.43</v>
      </c>
      <c r="BD5" s="11">
        <v>1582</v>
      </c>
      <c r="BE5" s="11">
        <v>3618</v>
      </c>
      <c r="BF5" s="13">
        <v>263471.64</v>
      </c>
      <c r="BG5" s="11">
        <v>1764</v>
      </c>
      <c r="BH5" s="12">
        <v>-0.5124</v>
      </c>
      <c r="BI5" s="12">
        <v>-0.4899</v>
      </c>
      <c r="BJ5" s="11">
        <v>2151</v>
      </c>
      <c r="BK5" s="13">
        <v>128704.94</v>
      </c>
      <c r="BL5" s="11">
        <v>1557</v>
      </c>
      <c r="BM5" s="11">
        <v>4793</v>
      </c>
      <c r="BN5" s="13">
        <v>250430.27</v>
      </c>
      <c r="BO5" s="11">
        <v>1430</v>
      </c>
      <c r="BP5" s="12">
        <v>-0.5512</v>
      </c>
      <c r="BQ5" s="12">
        <v>-0.4861</v>
      </c>
      <c r="BR5" s="11">
        <v>2223</v>
      </c>
      <c r="BS5" s="13">
        <v>102389.73</v>
      </c>
      <c r="BT5" s="11">
        <v>1566</v>
      </c>
      <c r="BU5" s="11">
        <v>3017</v>
      </c>
      <c r="BV5" s="13">
        <v>163587.33</v>
      </c>
      <c r="BW5" s="11">
        <v>1679</v>
      </c>
      <c r="BX5" s="12">
        <v>-0.2632</v>
      </c>
      <c r="BY5" s="12">
        <v>-0.3741</v>
      </c>
      <c r="BZ5" s="11">
        <v>878</v>
      </c>
      <c r="CA5" s="13">
        <v>37424.29</v>
      </c>
      <c r="CB5" s="11">
        <v>1087</v>
      </c>
      <c r="CC5" s="11">
        <v>2835</v>
      </c>
      <c r="CD5" s="13">
        <v>160724.35</v>
      </c>
      <c r="CE5" s="11">
        <v>1604</v>
      </c>
      <c r="CF5" s="12">
        <v>-0.6903</v>
      </c>
      <c r="CG5" s="12">
        <v>-0.7672</v>
      </c>
      <c r="CH5" s="11">
        <v>392</v>
      </c>
      <c r="CI5" s="13">
        <v>18816.66</v>
      </c>
      <c r="CJ5" s="11">
        <v>1078</v>
      </c>
      <c r="CK5" s="11">
        <v>120</v>
      </c>
      <c r="CL5" s="13">
        <v>4376.59</v>
      </c>
      <c r="CM5" s="11">
        <v>396</v>
      </c>
      <c r="CN5" s="12">
        <v>2.2667</v>
      </c>
      <c r="CO5" s="12">
        <v>3.2994</v>
      </c>
      <c r="CP5" s="11">
        <v>718</v>
      </c>
      <c r="CQ5" s="13">
        <v>40951.44</v>
      </c>
      <c r="CR5" s="11">
        <v>1726</v>
      </c>
      <c r="CS5" s="11">
        <v>5154</v>
      </c>
      <c r="CT5" s="13">
        <v>225502.32</v>
      </c>
      <c r="CU5" s="11">
        <v>1608</v>
      </c>
      <c r="CV5" s="12">
        <v>-0.8607</v>
      </c>
      <c r="CW5" s="12">
        <v>-0.8184</v>
      </c>
      <c r="CX5" s="11">
        <v>190</v>
      </c>
      <c r="CY5" s="13">
        <v>11920.67</v>
      </c>
      <c r="CZ5" s="11">
        <v>492</v>
      </c>
      <c r="DA5" s="11">
        <v>163</v>
      </c>
      <c r="DB5" s="13">
        <v>8903.53</v>
      </c>
      <c r="DC5" s="11">
        <v>888</v>
      </c>
      <c r="DD5" s="12">
        <v>0.1656</v>
      </c>
      <c r="DE5" s="12">
        <v>0.3389</v>
      </c>
      <c r="DF5" s="11">
        <v>480</v>
      </c>
      <c r="DG5" s="13">
        <v>25439.81</v>
      </c>
      <c r="DH5" s="11">
        <v>1304</v>
      </c>
      <c r="DI5" s="11">
        <v>782</v>
      </c>
      <c r="DJ5" s="13">
        <v>45837.44</v>
      </c>
      <c r="DK5" s="11">
        <v>1596</v>
      </c>
      <c r="DL5" s="12">
        <v>-0.3862</v>
      </c>
      <c r="DM5" s="12">
        <v>-0.445</v>
      </c>
      <c r="DN5" s="11">
        <v>47</v>
      </c>
      <c r="DO5" s="13">
        <v>2971.54</v>
      </c>
      <c r="DP5" s="11">
        <v>228</v>
      </c>
      <c r="DQ5" s="11">
        <v>54</v>
      </c>
      <c r="DR5" s="13">
        <v>3013.96</v>
      </c>
      <c r="DS5" s="11">
        <v>129</v>
      </c>
      <c r="DT5" s="12">
        <v>-0.1296</v>
      </c>
      <c r="DU5" s="12">
        <v>-0.0141</v>
      </c>
      <c r="DV5" s="11">
        <v>19</v>
      </c>
      <c r="DW5" s="13">
        <v>1257.83</v>
      </c>
      <c r="DX5" s="11">
        <v>202</v>
      </c>
      <c r="DY5" s="11">
        <v>39</v>
      </c>
      <c r="DZ5" s="13">
        <v>2356.73</v>
      </c>
      <c r="EA5" s="11">
        <v>258</v>
      </c>
      <c r="EB5" s="12">
        <v>-0.5128</v>
      </c>
      <c r="EC5" s="12">
        <v>-0.4663</v>
      </c>
      <c r="ED5" s="11">
        <v>107</v>
      </c>
      <c r="EE5" s="13">
        <v>9165.99</v>
      </c>
      <c r="EF5" s="11">
        <v>1823</v>
      </c>
      <c r="EG5" s="11">
        <v>347</v>
      </c>
      <c r="EH5" s="13">
        <v>26391.44</v>
      </c>
      <c r="EI5" s="11">
        <v>1848</v>
      </c>
      <c r="EJ5" s="12">
        <v>-0.6916</v>
      </c>
      <c r="EK5" s="12">
        <v>-0.6527</v>
      </c>
      <c r="EL5" s="11"/>
      <c r="EM5" s="13"/>
      <c r="EN5" s="11"/>
      <c r="EO5" s="11"/>
      <c r="EP5" s="13"/>
      <c r="EQ5" s="11"/>
      <c r="ER5" s="12"/>
      <c r="ES5" s="12"/>
      <c r="ET5" s="11">
        <v>398</v>
      </c>
      <c r="EU5" s="13">
        <v>10872.69</v>
      </c>
      <c r="EV5" s="11">
        <v>105</v>
      </c>
      <c r="EW5" s="11">
        <v>347</v>
      </c>
      <c r="EX5" s="13">
        <v>13518.51</v>
      </c>
      <c r="EY5" s="11">
        <v>347</v>
      </c>
      <c r="EZ5" s="12">
        <v>0.147</v>
      </c>
      <c r="FA5" s="12">
        <v>-0.1957</v>
      </c>
      <c r="FB5" s="11">
        <v>16</v>
      </c>
      <c r="FC5" s="13">
        <v>1635.19</v>
      </c>
      <c r="FD5" s="11">
        <v>265</v>
      </c>
      <c r="FE5" s="11">
        <v>35</v>
      </c>
      <c r="FF5" s="13">
        <v>3257.94</v>
      </c>
      <c r="FG5" s="11">
        <v>266</v>
      </c>
      <c r="FH5" s="12">
        <v>-0.5429</v>
      </c>
      <c r="FI5" s="12">
        <v>-0.4981</v>
      </c>
      <c r="FJ5" s="11">
        <v>84</v>
      </c>
      <c r="FK5" s="13">
        <v>5907.4</v>
      </c>
      <c r="FL5" s="11">
        <v>225</v>
      </c>
      <c r="FM5" s="11">
        <v>206</v>
      </c>
      <c r="FN5" s="13">
        <v>14428.21</v>
      </c>
      <c r="FO5" s="11">
        <v>284</v>
      </c>
      <c r="FP5" s="12">
        <v>-0.5922</v>
      </c>
      <c r="FQ5" s="12">
        <v>-0.5906</v>
      </c>
      <c r="FR5" s="11">
        <v>30</v>
      </c>
      <c r="FS5" s="13">
        <v>1815.95</v>
      </c>
      <c r="FT5" s="11">
        <v>443</v>
      </c>
      <c r="FU5" s="11">
        <v>79</v>
      </c>
      <c r="FV5" s="13">
        <v>5412.15</v>
      </c>
      <c r="FW5" s="11">
        <v>468</v>
      </c>
      <c r="FX5" s="12">
        <v>-0.6203</v>
      </c>
      <c r="FY5" s="12">
        <v>-0.6645</v>
      </c>
      <c r="FZ5" s="11">
        <v>11</v>
      </c>
      <c r="GA5" s="13">
        <v>1265.09</v>
      </c>
      <c r="GB5" s="11">
        <v>1027</v>
      </c>
      <c r="GC5" s="11">
        <v>12</v>
      </c>
      <c r="GD5" s="13">
        <v>958.1</v>
      </c>
      <c r="GE5" s="11">
        <v>1353</v>
      </c>
      <c r="GF5" s="12">
        <v>-0.0833</v>
      </c>
      <c r="GG5" s="12">
        <v>0.3204</v>
      </c>
      <c r="GH5" s="11">
        <v>36</v>
      </c>
      <c r="GI5" s="13">
        <v>4861.54</v>
      </c>
      <c r="GJ5" s="11">
        <v>52</v>
      </c>
      <c r="GK5" s="11">
        <v>11</v>
      </c>
      <c r="GL5" s="13">
        <v>1738.89</v>
      </c>
      <c r="GM5" s="11">
        <v>69</v>
      </c>
      <c r="GN5" s="12">
        <v>2.2727</v>
      </c>
      <c r="GO5" s="12">
        <v>1.7958</v>
      </c>
      <c r="GP5" s="11">
        <v>19</v>
      </c>
      <c r="GQ5" s="13">
        <v>1471.28</v>
      </c>
      <c r="GR5" s="11">
        <v>321</v>
      </c>
      <c r="GS5" s="11">
        <v>11</v>
      </c>
      <c r="GT5" s="13">
        <v>683.4</v>
      </c>
      <c r="GU5" s="11">
        <v>373</v>
      </c>
      <c r="GV5" s="12">
        <v>0.7273</v>
      </c>
      <c r="GW5" s="12">
        <v>1.1529</v>
      </c>
      <c r="GX5" s="11">
        <v>2</v>
      </c>
      <c r="GY5" s="13">
        <v>160.06</v>
      </c>
      <c r="GZ5" s="11">
        <v>179</v>
      </c>
      <c r="HA5" s="11">
        <v>11</v>
      </c>
      <c r="HB5" s="13">
        <v>866.22</v>
      </c>
      <c r="HC5" s="11">
        <v>190</v>
      </c>
      <c r="HD5" s="12">
        <v>-0.8182</v>
      </c>
      <c r="HE5" s="12">
        <v>-0.8152</v>
      </c>
      <c r="HF5" s="11">
        <v>49</v>
      </c>
      <c r="HG5" s="13">
        <v>2802.68</v>
      </c>
      <c r="HH5" s="11">
        <v>489</v>
      </c>
      <c r="HI5" s="11">
        <v>90</v>
      </c>
      <c r="HJ5" s="13">
        <v>5209.17</v>
      </c>
      <c r="HK5" s="11">
        <v>554</v>
      </c>
      <c r="HL5" s="12">
        <v>-0.4556</v>
      </c>
      <c r="HM5" s="12">
        <v>-0.462</v>
      </c>
      <c r="HN5" s="11">
        <v>80</v>
      </c>
      <c r="HO5" s="13">
        <v>2266.29</v>
      </c>
      <c r="HP5" s="11">
        <v>1560</v>
      </c>
      <c r="HQ5" s="11"/>
      <c r="HR5" s="13"/>
      <c r="HS5" s="11"/>
      <c r="HT5" s="12"/>
      <c r="HU5" s="12"/>
      <c r="HV5" s="11">
        <v>38</v>
      </c>
      <c r="HW5" s="13">
        <v>1823.35</v>
      </c>
      <c r="HX5" s="11">
        <v>1083</v>
      </c>
      <c r="HY5" s="11"/>
      <c r="HZ5" s="13"/>
      <c r="IA5" s="11"/>
      <c r="IB5" s="12"/>
      <c r="IC5" s="12"/>
      <c r="ID5" s="11">
        <v>7</v>
      </c>
      <c r="IE5" s="13">
        <v>396.78</v>
      </c>
      <c r="IF5" s="11">
        <v>219</v>
      </c>
      <c r="IG5" s="11">
        <v>4</v>
      </c>
      <c r="IH5" s="13">
        <v>361.58</v>
      </c>
      <c r="II5" s="11">
        <v>56</v>
      </c>
      <c r="IJ5" s="12">
        <v>0.75</v>
      </c>
      <c r="IK5" s="12">
        <v>0.0974</v>
      </c>
      <c r="IL5" s="11">
        <v>18</v>
      </c>
      <c r="IM5" s="13">
        <v>1058.45</v>
      </c>
      <c r="IN5" s="11">
        <v>512</v>
      </c>
      <c r="IO5" s="11">
        <v>40</v>
      </c>
      <c r="IP5" s="13">
        <v>2204.7</v>
      </c>
      <c r="IQ5" s="11">
        <v>631</v>
      </c>
      <c r="IR5" s="12">
        <v>-0.55</v>
      </c>
      <c r="IS5" s="12">
        <v>-0.5199</v>
      </c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>
        <v>17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>
        <v>1656</v>
      </c>
      <c r="JV5" s="13">
        <v>40317</v>
      </c>
      <c r="JW5" s="11"/>
      <c r="JX5" s="12"/>
      <c r="JY5" s="12"/>
      <c r="JZ5" s="11"/>
      <c r="KA5" s="13"/>
      <c r="KB5" s="11"/>
      <c r="KC5" s="11">
        <v>127</v>
      </c>
      <c r="KD5" s="13">
        <v>6599.51</v>
      </c>
      <c r="KE5" s="11">
        <v>242</v>
      </c>
      <c r="KF5" s="12"/>
      <c r="KG5" s="12"/>
    </row>
    <row r="6">
      <c r="A6" s="10" t="s">
        <v>66</v>
      </c>
      <c r="B6" s="11">
        <v>13994</v>
      </c>
      <c r="C6" s="11">
        <f>=ROUNDDOWN(22.6183934055277,0)</f>
      </c>
      <c r="D6" s="11">
        <v>10230</v>
      </c>
      <c r="E6" s="12">
        <v>0.1762</v>
      </c>
      <c r="F6" s="11"/>
      <c r="G6" s="11">
        <f>=ROUNDDOWN({0},0)</f>
      </c>
      <c r="H6" s="11"/>
      <c r="I6" s="12"/>
      <c r="J6" s="11">
        <v>260</v>
      </c>
      <c r="K6" s="13">
        <v>3748.77</v>
      </c>
      <c r="L6" s="11">
        <v>71</v>
      </c>
      <c r="M6" s="14">
        <v>52.8</v>
      </c>
      <c r="N6" s="11">
        <v>1007</v>
      </c>
      <c r="O6" s="13">
        <v>12082.21</v>
      </c>
      <c r="P6" s="11">
        <v>661</v>
      </c>
      <c r="Q6" s="14">
        <v>18.28</v>
      </c>
      <c r="R6" s="12">
        <v>-0.7418</v>
      </c>
      <c r="S6" s="12">
        <v>-0.6897</v>
      </c>
      <c r="T6" s="12">
        <v>-0.8926</v>
      </c>
      <c r="U6" s="12">
        <v>1.8884</v>
      </c>
      <c r="V6" s="11">
        <v>6</v>
      </c>
      <c r="W6" s="13">
        <v>99.99</v>
      </c>
      <c r="X6" s="11">
        <v>61</v>
      </c>
      <c r="Y6" s="11">
        <v>17</v>
      </c>
      <c r="Z6" s="13">
        <v>294.49</v>
      </c>
      <c r="AA6" s="11">
        <v>250</v>
      </c>
      <c r="AB6" s="12">
        <v>-0.6471</v>
      </c>
      <c r="AC6" s="12">
        <v>-0.6605</v>
      </c>
      <c r="AD6" s="11">
        <v>7</v>
      </c>
      <c r="AE6" s="13">
        <v>167.73</v>
      </c>
      <c r="AF6" s="11">
        <v>55</v>
      </c>
      <c r="AG6" s="11">
        <v>4</v>
      </c>
      <c r="AH6" s="13">
        <v>87.95</v>
      </c>
      <c r="AI6" s="11">
        <v>29</v>
      </c>
      <c r="AJ6" s="12">
        <v>0.75</v>
      </c>
      <c r="AK6" s="12">
        <v>0.9071</v>
      </c>
      <c r="AL6" s="11"/>
      <c r="AM6" s="13"/>
      <c r="AN6" s="11">
        <v>1</v>
      </c>
      <c r="AO6" s="11"/>
      <c r="AP6" s="13"/>
      <c r="AQ6" s="11"/>
      <c r="AR6" s="12"/>
      <c r="AS6" s="12"/>
      <c r="AT6" s="11">
        <v>15</v>
      </c>
      <c r="AU6" s="13">
        <v>307.32</v>
      </c>
      <c r="AV6" s="11">
        <v>31</v>
      </c>
      <c r="AW6" s="11"/>
      <c r="AX6" s="13"/>
      <c r="AY6" s="11"/>
      <c r="AZ6" s="12"/>
      <c r="BA6" s="12"/>
      <c r="BB6" s="11"/>
      <c r="BC6" s="13"/>
      <c r="BD6" s="11"/>
      <c r="BE6" s="11">
        <v>10</v>
      </c>
      <c r="BF6" s="13">
        <v>180.94</v>
      </c>
      <c r="BG6" s="11">
        <v>29</v>
      </c>
      <c r="BH6" s="12"/>
      <c r="BI6" s="12"/>
      <c r="BJ6" s="11">
        <v>173</v>
      </c>
      <c r="BK6" s="13">
        <v>2227.07</v>
      </c>
      <c r="BL6" s="11">
        <v>71</v>
      </c>
      <c r="BM6" s="11">
        <v>950</v>
      </c>
      <c r="BN6" s="13">
        <v>11204.83</v>
      </c>
      <c r="BO6" s="11">
        <v>661</v>
      </c>
      <c r="BP6" s="12">
        <v>-0.8179</v>
      </c>
      <c r="BQ6" s="12">
        <v>-0.8012</v>
      </c>
      <c r="BR6" s="11">
        <v>57</v>
      </c>
      <c r="BS6" s="13">
        <v>911.48</v>
      </c>
      <c r="BT6" s="11">
        <v>31</v>
      </c>
      <c r="BU6" s="11">
        <v>26</v>
      </c>
      <c r="BV6" s="13">
        <v>314</v>
      </c>
      <c r="BW6" s="11">
        <v>36</v>
      </c>
      <c r="BX6" s="12">
        <v>1.1923</v>
      </c>
      <c r="BY6" s="12">
        <v>1.9028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65</v>
      </c>
      <c r="CK6" s="11"/>
      <c r="CL6" s="13"/>
      <c r="CM6" s="11"/>
      <c r="CN6" s="12"/>
      <c r="CO6" s="12"/>
      <c r="CP6" s="11"/>
      <c r="CQ6" s="13"/>
      <c r="CR6" s="11">
        <v>49</v>
      </c>
      <c r="CS6" s="11"/>
      <c r="CT6" s="13"/>
      <c r="CU6" s="11">
        <v>114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2</v>
      </c>
      <c r="DG6" s="13">
        <v>35.18</v>
      </c>
      <c r="DH6" s="11">
        <v>49</v>
      </c>
      <c r="DI6" s="11"/>
      <c r="DJ6" s="13"/>
      <c r="DK6" s="11"/>
      <c r="DL6" s="12"/>
      <c r="DM6" s="12"/>
      <c r="DN6" s="11"/>
      <c r="DO6" s="13"/>
      <c r="DP6" s="11">
        <v>8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1</v>
      </c>
      <c r="EG6" s="11"/>
      <c r="EH6" s="13"/>
      <c r="EI6" s="11">
        <v>3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>
        <v>17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67</v>
      </c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21430</v>
      </c>
      <c r="C7" s="11">
        <f>=ROUNDDOWN(18.0981336035808,0)</f>
      </c>
      <c r="D7" s="11">
        <v>8746</v>
      </c>
      <c r="E7" s="12">
        <v>0.8286</v>
      </c>
      <c r="F7" s="11"/>
      <c r="G7" s="11">
        <f>=ROUNDDOWN({0},0)</f>
      </c>
      <c r="H7" s="11"/>
      <c r="I7" s="12"/>
      <c r="J7" s="11">
        <v>1480</v>
      </c>
      <c r="K7" s="13">
        <v>82769.09</v>
      </c>
      <c r="L7" s="11">
        <v>151</v>
      </c>
      <c r="M7" s="14">
        <v>548.14</v>
      </c>
      <c r="N7" s="11">
        <v>2526</v>
      </c>
      <c r="O7" s="13">
        <v>139401.44</v>
      </c>
      <c r="P7" s="11">
        <v>175</v>
      </c>
      <c r="Q7" s="14">
        <v>796.58</v>
      </c>
      <c r="R7" s="12">
        <v>-0.4141</v>
      </c>
      <c r="S7" s="12">
        <v>-0.4063</v>
      </c>
      <c r="T7" s="12">
        <v>-0.1371</v>
      </c>
      <c r="U7" s="12">
        <v>-0.3119</v>
      </c>
      <c r="V7" s="11">
        <v>395</v>
      </c>
      <c r="W7" s="13">
        <v>25485.94</v>
      </c>
      <c r="X7" s="11">
        <v>138</v>
      </c>
      <c r="Y7" s="11">
        <v>817</v>
      </c>
      <c r="Z7" s="13">
        <v>47976.37</v>
      </c>
      <c r="AA7" s="11">
        <v>151</v>
      </c>
      <c r="AB7" s="12">
        <v>-0.5165</v>
      </c>
      <c r="AC7" s="12">
        <v>-0.4688</v>
      </c>
      <c r="AD7" s="11">
        <v>482</v>
      </c>
      <c r="AE7" s="13">
        <v>27644.9</v>
      </c>
      <c r="AF7" s="11">
        <v>150</v>
      </c>
      <c r="AG7" s="11">
        <v>465</v>
      </c>
      <c r="AH7" s="13">
        <v>25004.31</v>
      </c>
      <c r="AI7" s="11">
        <v>174</v>
      </c>
      <c r="AJ7" s="12">
        <v>0.0366</v>
      </c>
      <c r="AK7" s="12">
        <v>0.1056</v>
      </c>
      <c r="AL7" s="11">
        <v>166</v>
      </c>
      <c r="AM7" s="13">
        <v>8998.34</v>
      </c>
      <c r="AN7" s="11">
        <v>151</v>
      </c>
      <c r="AO7" s="11">
        <v>266</v>
      </c>
      <c r="AP7" s="13">
        <v>14981.32</v>
      </c>
      <c r="AQ7" s="11">
        <v>175</v>
      </c>
      <c r="AR7" s="12">
        <v>-0.3759</v>
      </c>
      <c r="AS7" s="12">
        <v>-0.3994</v>
      </c>
      <c r="AT7" s="11">
        <v>84</v>
      </c>
      <c r="AU7" s="13">
        <v>1893.98</v>
      </c>
      <c r="AV7" s="11">
        <v>147</v>
      </c>
      <c r="AW7" s="11">
        <v>199</v>
      </c>
      <c r="AX7" s="13">
        <v>8401.73</v>
      </c>
      <c r="AY7" s="11">
        <v>175</v>
      </c>
      <c r="AZ7" s="12">
        <v>-0.5779</v>
      </c>
      <c r="BA7" s="12">
        <v>-0.7746</v>
      </c>
      <c r="BB7" s="11">
        <v>54</v>
      </c>
      <c r="BC7" s="13">
        <v>3628.15</v>
      </c>
      <c r="BD7" s="11">
        <v>125</v>
      </c>
      <c r="BE7" s="11">
        <v>85</v>
      </c>
      <c r="BF7" s="13">
        <v>5555.33</v>
      </c>
      <c r="BG7" s="11">
        <v>175</v>
      </c>
      <c r="BH7" s="12">
        <v>-0.3647</v>
      </c>
      <c r="BI7" s="12">
        <v>-0.3469</v>
      </c>
      <c r="BJ7" s="11">
        <v>16</v>
      </c>
      <c r="BK7" s="13">
        <v>877.67</v>
      </c>
      <c r="BL7" s="11">
        <v>134</v>
      </c>
      <c r="BM7" s="11">
        <v>36</v>
      </c>
      <c r="BN7" s="13">
        <v>1763.06</v>
      </c>
      <c r="BO7" s="11">
        <v>161</v>
      </c>
      <c r="BP7" s="12">
        <v>-0.5556</v>
      </c>
      <c r="BQ7" s="12">
        <v>-0.5022</v>
      </c>
      <c r="BR7" s="11">
        <v>32</v>
      </c>
      <c r="BS7" s="13">
        <v>789.32</v>
      </c>
      <c r="BT7" s="11">
        <v>96</v>
      </c>
      <c r="BU7" s="11">
        <v>42</v>
      </c>
      <c r="BV7" s="13">
        <v>2419.92</v>
      </c>
      <c r="BW7" s="11">
        <v>62</v>
      </c>
      <c r="BX7" s="12">
        <v>-0.2381</v>
      </c>
      <c r="BY7" s="12">
        <v>-0.6738</v>
      </c>
      <c r="BZ7" s="11">
        <v>73</v>
      </c>
      <c r="CA7" s="13">
        <v>3981.53</v>
      </c>
      <c r="CB7" s="11">
        <v>120</v>
      </c>
      <c r="CC7" s="11">
        <v>129</v>
      </c>
      <c r="CD7" s="13">
        <v>6529.41</v>
      </c>
      <c r="CE7" s="11">
        <v>159</v>
      </c>
      <c r="CF7" s="12">
        <v>-0.4341</v>
      </c>
      <c r="CG7" s="12">
        <v>-0.3902</v>
      </c>
      <c r="CH7" s="11">
        <v>26</v>
      </c>
      <c r="CI7" s="13">
        <v>1707.63</v>
      </c>
      <c r="CJ7" s="11">
        <v>146</v>
      </c>
      <c r="CK7" s="11">
        <v>11</v>
      </c>
      <c r="CL7" s="13">
        <v>777.67</v>
      </c>
      <c r="CM7" s="11">
        <v>33</v>
      </c>
      <c r="CN7" s="12">
        <v>1.3636</v>
      </c>
      <c r="CO7" s="12">
        <v>1.1958</v>
      </c>
      <c r="CP7" s="11"/>
      <c r="CQ7" s="13"/>
      <c r="CR7" s="11">
        <v>131</v>
      </c>
      <c r="CS7" s="11">
        <v>6</v>
      </c>
      <c r="CT7" s="13">
        <v>387.57</v>
      </c>
      <c r="CU7" s="11">
        <v>157</v>
      </c>
      <c r="CV7" s="12"/>
      <c r="CW7" s="12"/>
      <c r="CX7" s="11">
        <v>15</v>
      </c>
      <c r="CY7" s="13">
        <v>819.41</v>
      </c>
      <c r="CZ7" s="11">
        <v>87</v>
      </c>
      <c r="DA7" s="11">
        <v>29</v>
      </c>
      <c r="DB7" s="13">
        <v>1304.62</v>
      </c>
      <c r="DC7" s="11">
        <v>107</v>
      </c>
      <c r="DD7" s="12">
        <v>-0.4828</v>
      </c>
      <c r="DE7" s="12">
        <v>-0.3719</v>
      </c>
      <c r="DF7" s="11">
        <v>6</v>
      </c>
      <c r="DG7" s="13">
        <v>183.37</v>
      </c>
      <c r="DH7" s="11">
        <v>36</v>
      </c>
      <c r="DI7" s="11">
        <v>13</v>
      </c>
      <c r="DJ7" s="13">
        <v>388.9</v>
      </c>
      <c r="DK7" s="11">
        <v>115</v>
      </c>
      <c r="DL7" s="12">
        <v>-0.5385</v>
      </c>
      <c r="DM7" s="12">
        <v>-0.5285</v>
      </c>
      <c r="DN7" s="11">
        <v>35</v>
      </c>
      <c r="DO7" s="13">
        <v>2012.73</v>
      </c>
      <c r="DP7" s="11">
        <v>51</v>
      </c>
      <c r="DQ7" s="11">
        <v>217</v>
      </c>
      <c r="DR7" s="13">
        <v>10948.4</v>
      </c>
      <c r="DS7" s="11">
        <v>102</v>
      </c>
      <c r="DT7" s="12">
        <v>-0.8387</v>
      </c>
      <c r="DU7" s="12">
        <v>-0.8162</v>
      </c>
      <c r="DV7" s="11">
        <v>12</v>
      </c>
      <c r="DW7" s="13">
        <v>573.83</v>
      </c>
      <c r="DX7" s="11">
        <v>51</v>
      </c>
      <c r="DY7" s="11">
        <v>27</v>
      </c>
      <c r="DZ7" s="13">
        <v>1245.88</v>
      </c>
      <c r="EA7" s="11">
        <v>54</v>
      </c>
      <c r="EB7" s="12">
        <v>-0.5556</v>
      </c>
      <c r="EC7" s="12">
        <v>-0.5394</v>
      </c>
      <c r="ED7" s="11"/>
      <c r="EE7" s="13"/>
      <c r="EF7" s="11">
        <v>151</v>
      </c>
      <c r="EG7" s="11">
        <v>60</v>
      </c>
      <c r="EH7" s="13">
        <v>4862.8</v>
      </c>
      <c r="EI7" s="11">
        <v>175</v>
      </c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25</v>
      </c>
      <c r="FC7" s="13">
        <v>1336.7</v>
      </c>
      <c r="FD7" s="11">
        <v>86</v>
      </c>
      <c r="FE7" s="11">
        <v>52</v>
      </c>
      <c r="FF7" s="13">
        <v>2944.59</v>
      </c>
      <c r="FG7" s="11">
        <v>98</v>
      </c>
      <c r="FH7" s="12">
        <v>-0.5192</v>
      </c>
      <c r="FI7" s="12">
        <v>-0.546</v>
      </c>
      <c r="FJ7" s="11"/>
      <c r="FK7" s="13"/>
      <c r="FL7" s="11"/>
      <c r="FM7" s="11"/>
      <c r="FN7" s="13"/>
      <c r="FO7" s="11"/>
      <c r="FP7" s="12"/>
      <c r="FQ7" s="12"/>
      <c r="FR7" s="11">
        <v>17</v>
      </c>
      <c r="FS7" s="13">
        <v>839.8</v>
      </c>
      <c r="FT7" s="11">
        <v>129</v>
      </c>
      <c r="FU7" s="11">
        <v>21</v>
      </c>
      <c r="FV7" s="13">
        <v>1055.91</v>
      </c>
      <c r="FW7" s="11">
        <v>79</v>
      </c>
      <c r="FX7" s="12">
        <v>-0.1905</v>
      </c>
      <c r="FY7" s="12">
        <v>-0.2047</v>
      </c>
      <c r="FZ7" s="11">
        <v>5</v>
      </c>
      <c r="GA7" s="13">
        <v>180.67</v>
      </c>
      <c r="GB7" s="11">
        <v>102</v>
      </c>
      <c r="GC7" s="11">
        <v>4</v>
      </c>
      <c r="GD7" s="13">
        <v>282.34</v>
      </c>
      <c r="GE7" s="11">
        <v>137</v>
      </c>
      <c r="GF7" s="12">
        <v>0.25</v>
      </c>
      <c r="GG7" s="12">
        <v>-0.3601</v>
      </c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>
        <v>16</v>
      </c>
      <c r="GY7" s="13">
        <v>1146.81</v>
      </c>
      <c r="GZ7" s="11">
        <v>126</v>
      </c>
      <c r="HA7" s="11">
        <v>33</v>
      </c>
      <c r="HB7" s="13">
        <v>2136.49</v>
      </c>
      <c r="HC7" s="11">
        <v>145</v>
      </c>
      <c r="HD7" s="12">
        <v>-0.5152</v>
      </c>
      <c r="HE7" s="12">
        <v>-0.4632</v>
      </c>
      <c r="HF7" s="11"/>
      <c r="HG7" s="13"/>
      <c r="HH7" s="11">
        <v>1</v>
      </c>
      <c r="HI7" s="11"/>
      <c r="HJ7" s="13"/>
      <c r="HK7" s="11">
        <v>2</v>
      </c>
      <c r="HL7" s="12"/>
      <c r="HM7" s="12"/>
      <c r="HN7" s="11">
        <v>13</v>
      </c>
      <c r="HO7" s="13">
        <v>220.29</v>
      </c>
      <c r="HP7" s="11">
        <v>141</v>
      </c>
      <c r="HQ7" s="11"/>
      <c r="HR7" s="13"/>
      <c r="HS7" s="11"/>
      <c r="HT7" s="12"/>
      <c r="HU7" s="12"/>
      <c r="HV7" s="11"/>
      <c r="HW7" s="13"/>
      <c r="HX7" s="11">
        <v>2</v>
      </c>
      <c r="HY7" s="11"/>
      <c r="HZ7" s="13"/>
      <c r="IA7" s="11"/>
      <c r="IB7" s="12"/>
      <c r="IC7" s="12"/>
      <c r="ID7" s="11">
        <v>8</v>
      </c>
      <c r="IE7" s="13">
        <v>448.02</v>
      </c>
      <c r="IF7" s="11">
        <v>64</v>
      </c>
      <c r="IG7" s="11"/>
      <c r="IH7" s="13"/>
      <c r="II7" s="11">
        <v>11</v>
      </c>
      <c r="IJ7" s="12"/>
      <c r="IK7" s="12"/>
      <c r="IL7" s="11"/>
      <c r="IM7" s="13"/>
      <c r="IN7" s="11">
        <v>21</v>
      </c>
      <c r="IO7" s="11">
        <v>3</v>
      </c>
      <c r="IP7" s="13">
        <v>193.24</v>
      </c>
      <c r="IQ7" s="11">
        <v>31</v>
      </c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11</v>
      </c>
      <c r="KD7" s="13">
        <v>241.58</v>
      </c>
      <c r="KE7" s="11">
        <v>5</v>
      </c>
      <c r="KF7" s="12"/>
      <c r="KG7" s="12"/>
    </row>
    <row r="8">
      <c r="A8" s="10" t="s">
        <v>68</v>
      </c>
      <c r="B8" s="11">
        <v>178015</v>
      </c>
      <c r="C8" s="11">
        <f>=ROUNDDOWN(19.5668183516894,0)</f>
      </c>
      <c r="D8" s="11">
        <v>177048</v>
      </c>
      <c r="E8" s="12">
        <v>0.9735</v>
      </c>
      <c r="F8" s="11"/>
      <c r="G8" s="11">
        <f>=ROUNDDOWN({0},0)</f>
      </c>
      <c r="H8" s="11"/>
      <c r="I8" s="12"/>
      <c r="J8" s="11">
        <v>7004</v>
      </c>
      <c r="K8" s="13">
        <v>204484.71</v>
      </c>
      <c r="L8" s="11">
        <v>258</v>
      </c>
      <c r="M8" s="14">
        <v>792.58</v>
      </c>
      <c r="N8" s="11">
        <v>8721</v>
      </c>
      <c r="O8" s="13">
        <v>244525.87</v>
      </c>
      <c r="P8" s="11">
        <v>279</v>
      </c>
      <c r="Q8" s="14">
        <v>876.44</v>
      </c>
      <c r="R8" s="12">
        <v>-0.1969</v>
      </c>
      <c r="S8" s="12">
        <v>-0.1638</v>
      </c>
      <c r="T8" s="12">
        <v>-0.0753</v>
      </c>
      <c r="U8" s="12">
        <v>-0.0957</v>
      </c>
      <c r="V8" s="11">
        <v>3078</v>
      </c>
      <c r="W8" s="13">
        <v>82808.9</v>
      </c>
      <c r="X8" s="11">
        <v>216</v>
      </c>
      <c r="Y8" s="11">
        <v>3139</v>
      </c>
      <c r="Z8" s="13">
        <v>82851.14</v>
      </c>
      <c r="AA8" s="11">
        <v>207</v>
      </c>
      <c r="AB8" s="12">
        <v>-0.0194</v>
      </c>
      <c r="AC8" s="12">
        <v>-0.0005</v>
      </c>
      <c r="AD8" s="11">
        <v>755</v>
      </c>
      <c r="AE8" s="13">
        <v>22356.83</v>
      </c>
      <c r="AF8" s="11">
        <v>251</v>
      </c>
      <c r="AG8" s="11">
        <v>657</v>
      </c>
      <c r="AH8" s="13">
        <v>18345.78</v>
      </c>
      <c r="AI8" s="11">
        <v>256</v>
      </c>
      <c r="AJ8" s="12">
        <v>0.1492</v>
      </c>
      <c r="AK8" s="12">
        <v>0.2186</v>
      </c>
      <c r="AL8" s="11">
        <v>370</v>
      </c>
      <c r="AM8" s="13">
        <v>14198.02</v>
      </c>
      <c r="AN8" s="11">
        <v>251</v>
      </c>
      <c r="AO8" s="11">
        <v>270</v>
      </c>
      <c r="AP8" s="13">
        <v>12221.98</v>
      </c>
      <c r="AQ8" s="11">
        <v>269</v>
      </c>
      <c r="AR8" s="12">
        <v>0.3704</v>
      </c>
      <c r="AS8" s="12">
        <v>0.1617</v>
      </c>
      <c r="AT8" s="11">
        <v>774</v>
      </c>
      <c r="AU8" s="13">
        <v>23859.75</v>
      </c>
      <c r="AV8" s="11">
        <v>248</v>
      </c>
      <c r="AW8" s="11">
        <v>1136</v>
      </c>
      <c r="AX8" s="13">
        <v>29415.29</v>
      </c>
      <c r="AY8" s="11">
        <v>250</v>
      </c>
      <c r="AZ8" s="12">
        <v>-0.3187</v>
      </c>
      <c r="BA8" s="12">
        <v>-0.1889</v>
      </c>
      <c r="BB8" s="11">
        <v>281</v>
      </c>
      <c r="BC8" s="13">
        <v>8403.75</v>
      </c>
      <c r="BD8" s="11">
        <v>134</v>
      </c>
      <c r="BE8" s="11">
        <v>752</v>
      </c>
      <c r="BF8" s="13">
        <v>22298.3</v>
      </c>
      <c r="BG8" s="11">
        <v>275</v>
      </c>
      <c r="BH8" s="12">
        <v>-0.6263</v>
      </c>
      <c r="BI8" s="12">
        <v>-0.6231</v>
      </c>
      <c r="BJ8" s="11">
        <v>389</v>
      </c>
      <c r="BK8" s="13">
        <v>12622.01</v>
      </c>
      <c r="BL8" s="11">
        <v>243</v>
      </c>
      <c r="BM8" s="11">
        <v>446</v>
      </c>
      <c r="BN8" s="13">
        <v>13857.45</v>
      </c>
      <c r="BO8" s="11">
        <v>237</v>
      </c>
      <c r="BP8" s="12">
        <v>-0.1278</v>
      </c>
      <c r="BQ8" s="12">
        <v>-0.0892</v>
      </c>
      <c r="BR8" s="11">
        <v>487</v>
      </c>
      <c r="BS8" s="13">
        <v>15309.88</v>
      </c>
      <c r="BT8" s="11">
        <v>205</v>
      </c>
      <c r="BU8" s="11">
        <v>635</v>
      </c>
      <c r="BV8" s="13">
        <v>16298.08</v>
      </c>
      <c r="BW8" s="11">
        <v>222</v>
      </c>
      <c r="BX8" s="12">
        <v>-0.2331</v>
      </c>
      <c r="BY8" s="12">
        <v>-0.0606</v>
      </c>
      <c r="BZ8" s="11">
        <v>371</v>
      </c>
      <c r="CA8" s="13">
        <v>10378.05</v>
      </c>
      <c r="CB8" s="11">
        <v>198</v>
      </c>
      <c r="CC8" s="11">
        <v>962</v>
      </c>
      <c r="CD8" s="13">
        <v>28323.63</v>
      </c>
      <c r="CE8" s="11">
        <v>246</v>
      </c>
      <c r="CF8" s="12">
        <v>-0.6143</v>
      </c>
      <c r="CG8" s="12">
        <v>-0.6336</v>
      </c>
      <c r="CH8" s="11">
        <v>64</v>
      </c>
      <c r="CI8" s="13">
        <v>1609.73</v>
      </c>
      <c r="CJ8" s="11">
        <v>96</v>
      </c>
      <c r="CK8" s="11">
        <v>117</v>
      </c>
      <c r="CL8" s="13">
        <v>2356.63</v>
      </c>
      <c r="CM8" s="11">
        <v>53</v>
      </c>
      <c r="CN8" s="12">
        <v>-0.453</v>
      </c>
      <c r="CO8" s="12">
        <v>-0.3169</v>
      </c>
      <c r="CP8" s="11">
        <v>7</v>
      </c>
      <c r="CQ8" s="13">
        <v>409.44</v>
      </c>
      <c r="CR8" s="11">
        <v>245</v>
      </c>
      <c r="CS8" s="11">
        <v>93</v>
      </c>
      <c r="CT8" s="13">
        <v>3979.53</v>
      </c>
      <c r="CU8" s="11">
        <v>258</v>
      </c>
      <c r="CV8" s="12">
        <v>-0.9247</v>
      </c>
      <c r="CW8" s="12">
        <v>-0.8971</v>
      </c>
      <c r="CX8" s="11"/>
      <c r="CY8" s="13"/>
      <c r="CZ8" s="11"/>
      <c r="DA8" s="11"/>
      <c r="DB8" s="13"/>
      <c r="DC8" s="11"/>
      <c r="DD8" s="12"/>
      <c r="DE8" s="12"/>
      <c r="DF8" s="11">
        <v>132</v>
      </c>
      <c r="DG8" s="13">
        <v>3621.29</v>
      </c>
      <c r="DH8" s="11">
        <v>199</v>
      </c>
      <c r="DI8" s="11">
        <v>218</v>
      </c>
      <c r="DJ8" s="13">
        <v>5816.39</v>
      </c>
      <c r="DK8" s="11">
        <v>212</v>
      </c>
      <c r="DL8" s="12">
        <v>-0.3945</v>
      </c>
      <c r="DM8" s="12">
        <v>-0.3774</v>
      </c>
      <c r="DN8" s="11">
        <v>1</v>
      </c>
      <c r="DO8" s="13">
        <v>16.9</v>
      </c>
      <c r="DP8" s="11">
        <v>5</v>
      </c>
      <c r="DQ8" s="11"/>
      <c r="DR8" s="13"/>
      <c r="DS8" s="11">
        <v>3</v>
      </c>
      <c r="DT8" s="12"/>
      <c r="DU8" s="12"/>
      <c r="DV8" s="11">
        <v>28</v>
      </c>
      <c r="DW8" s="13">
        <v>1328.89</v>
      </c>
      <c r="DX8" s="11">
        <v>68</v>
      </c>
      <c r="DY8" s="11">
        <v>41</v>
      </c>
      <c r="DZ8" s="13">
        <v>1775.48</v>
      </c>
      <c r="EA8" s="11">
        <v>85</v>
      </c>
      <c r="EB8" s="12">
        <v>-0.3171</v>
      </c>
      <c r="EC8" s="12">
        <v>-0.2515</v>
      </c>
      <c r="ED8" s="11">
        <v>18</v>
      </c>
      <c r="EE8" s="13">
        <v>852.82</v>
      </c>
      <c r="EF8" s="11">
        <v>252</v>
      </c>
      <c r="EG8" s="11">
        <v>16</v>
      </c>
      <c r="EH8" s="13">
        <v>774.81</v>
      </c>
      <c r="EI8" s="11">
        <v>273</v>
      </c>
      <c r="EJ8" s="12">
        <v>0.125</v>
      </c>
      <c r="EK8" s="12">
        <v>0.1007</v>
      </c>
      <c r="EL8" s="11">
        <v>161</v>
      </c>
      <c r="EM8" s="13">
        <v>3746.44</v>
      </c>
      <c r="EN8" s="11"/>
      <c r="EO8" s="11">
        <v>84</v>
      </c>
      <c r="EP8" s="13">
        <v>1930.92</v>
      </c>
      <c r="EQ8" s="11"/>
      <c r="ER8" s="12">
        <v>0.9167</v>
      </c>
      <c r="ES8" s="12">
        <v>0.9402</v>
      </c>
      <c r="ET8" s="11">
        <v>30</v>
      </c>
      <c r="EU8" s="13">
        <v>358.89</v>
      </c>
      <c r="EV8" s="11">
        <v>51</v>
      </c>
      <c r="EW8" s="11">
        <v>43</v>
      </c>
      <c r="EX8" s="13">
        <v>985.14</v>
      </c>
      <c r="EY8" s="11">
        <v>120</v>
      </c>
      <c r="EZ8" s="12">
        <v>-0.3023</v>
      </c>
      <c r="FA8" s="12">
        <v>-0.6357</v>
      </c>
      <c r="FB8" s="11">
        <v>2</v>
      </c>
      <c r="FC8" s="13">
        <v>91.01</v>
      </c>
      <c r="FD8" s="11">
        <v>2</v>
      </c>
      <c r="FE8" s="11">
        <v>1</v>
      </c>
      <c r="FF8" s="13">
        <v>37.55</v>
      </c>
      <c r="FG8" s="11">
        <v>2</v>
      </c>
      <c r="FH8" s="12">
        <v>1</v>
      </c>
      <c r="FI8" s="12">
        <v>1.4237</v>
      </c>
      <c r="FJ8" s="11">
        <v>18</v>
      </c>
      <c r="FK8" s="13">
        <v>381.47</v>
      </c>
      <c r="FL8" s="11">
        <v>41</v>
      </c>
      <c r="FM8" s="11">
        <v>63</v>
      </c>
      <c r="FN8" s="13">
        <v>1541.45</v>
      </c>
      <c r="FO8" s="11">
        <v>45</v>
      </c>
      <c r="FP8" s="12">
        <v>-0.7143</v>
      </c>
      <c r="FQ8" s="12">
        <v>-0.7525</v>
      </c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>
        <v>196</v>
      </c>
      <c r="GC8" s="11"/>
      <c r="GD8" s="13"/>
      <c r="GE8" s="11">
        <v>206</v>
      </c>
      <c r="GF8" s="12"/>
      <c r="GG8" s="12"/>
      <c r="GH8" s="11">
        <v>4</v>
      </c>
      <c r="GI8" s="13">
        <v>427.96</v>
      </c>
      <c r="GJ8" s="11">
        <v>5</v>
      </c>
      <c r="GK8" s="11">
        <v>1</v>
      </c>
      <c r="GL8" s="13">
        <v>118.99</v>
      </c>
      <c r="GM8" s="11">
        <v>5</v>
      </c>
      <c r="GN8" s="12">
        <v>3</v>
      </c>
      <c r="GO8" s="12">
        <v>2.5966</v>
      </c>
      <c r="GP8" s="11">
        <v>23</v>
      </c>
      <c r="GQ8" s="13">
        <v>1225.72</v>
      </c>
      <c r="GR8" s="11">
        <v>59</v>
      </c>
      <c r="GS8" s="11">
        <v>5</v>
      </c>
      <c r="GT8" s="13">
        <v>223.14</v>
      </c>
      <c r="GU8" s="11">
        <v>66</v>
      </c>
      <c r="GV8" s="12">
        <v>3.6</v>
      </c>
      <c r="GW8" s="12">
        <v>4.4931</v>
      </c>
      <c r="GX8" s="11"/>
      <c r="GY8" s="13"/>
      <c r="GZ8" s="11"/>
      <c r="HA8" s="11"/>
      <c r="HB8" s="13"/>
      <c r="HC8" s="11"/>
      <c r="HD8" s="12"/>
      <c r="HE8" s="12"/>
      <c r="HF8" s="11">
        <v>6</v>
      </c>
      <c r="HG8" s="13">
        <v>324.04</v>
      </c>
      <c r="HH8" s="11">
        <v>28</v>
      </c>
      <c r="HI8" s="11">
        <v>6</v>
      </c>
      <c r="HJ8" s="13">
        <v>323.18</v>
      </c>
      <c r="HK8" s="11">
        <v>30</v>
      </c>
      <c r="HL8" s="12"/>
      <c r="HM8" s="12">
        <v>0.0027</v>
      </c>
      <c r="HN8" s="11">
        <v>2</v>
      </c>
      <c r="HO8" s="13">
        <v>57.79</v>
      </c>
      <c r="HP8" s="11">
        <v>126</v>
      </c>
      <c r="HQ8" s="11"/>
      <c r="HR8" s="13"/>
      <c r="HS8" s="11"/>
      <c r="HT8" s="12"/>
      <c r="HU8" s="12"/>
      <c r="HV8" s="11">
        <v>2</v>
      </c>
      <c r="HW8" s="13">
        <v>71.98</v>
      </c>
      <c r="HX8" s="11">
        <v>127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23.15</v>
      </c>
      <c r="IN8" s="11">
        <v>67</v>
      </c>
      <c r="IO8" s="11">
        <v>9</v>
      </c>
      <c r="IP8" s="13">
        <v>200.94</v>
      </c>
      <c r="IQ8" s="11">
        <v>83</v>
      </c>
      <c r="IR8" s="12">
        <v>-0.8889</v>
      </c>
      <c r="IS8" s="12">
        <v>-0.8848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27</v>
      </c>
      <c r="KD8" s="13">
        <v>850.07</v>
      </c>
      <c r="KE8" s="11">
        <v>72</v>
      </c>
      <c r="KF8" s="12"/>
      <c r="KG8" s="12"/>
    </row>
    <row r="9">
      <c r="A9" s="10" t="s">
        <v>69</v>
      </c>
      <c r="B9" s="11">
        <v>285509</v>
      </c>
      <c r="C9" s="11">
        <f>=ROUNDDOWN(29.6981391139728,0)</f>
      </c>
      <c r="D9" s="11">
        <v>306042</v>
      </c>
      <c r="E9" s="12">
        <v>0.95</v>
      </c>
      <c r="F9" s="11"/>
      <c r="G9" s="11">
        <f>=ROUNDDOWN({0},0)</f>
      </c>
      <c r="H9" s="11"/>
      <c r="I9" s="12"/>
      <c r="J9" s="11">
        <v>10090</v>
      </c>
      <c r="K9" s="13">
        <v>200414.56</v>
      </c>
      <c r="L9" s="11">
        <v>340</v>
      </c>
      <c r="M9" s="14">
        <v>589.45</v>
      </c>
      <c r="N9" s="11">
        <v>14958</v>
      </c>
      <c r="O9" s="13">
        <v>301530.07</v>
      </c>
      <c r="P9" s="11">
        <v>268</v>
      </c>
      <c r="Q9" s="14">
        <v>1125.11</v>
      </c>
      <c r="R9" s="12">
        <v>-0.3254</v>
      </c>
      <c r="S9" s="12">
        <v>-0.3353</v>
      </c>
      <c r="T9" s="12">
        <v>0.2687</v>
      </c>
      <c r="U9" s="12">
        <v>-0.4761</v>
      </c>
      <c r="V9" s="11">
        <v>4826</v>
      </c>
      <c r="W9" s="13">
        <v>89947.65</v>
      </c>
      <c r="X9" s="11">
        <v>328</v>
      </c>
      <c r="Y9" s="11">
        <v>7902</v>
      </c>
      <c r="Z9" s="13">
        <v>168922.15</v>
      </c>
      <c r="AA9" s="11">
        <v>247</v>
      </c>
      <c r="AB9" s="12">
        <v>-0.3893</v>
      </c>
      <c r="AC9" s="12">
        <v>-0.4675</v>
      </c>
      <c r="AD9" s="11">
        <v>707</v>
      </c>
      <c r="AE9" s="13">
        <v>12847.41</v>
      </c>
      <c r="AF9" s="11">
        <v>326</v>
      </c>
      <c r="AG9" s="11">
        <v>786</v>
      </c>
      <c r="AH9" s="13">
        <v>14072.34</v>
      </c>
      <c r="AI9" s="11">
        <v>248</v>
      </c>
      <c r="AJ9" s="12">
        <v>-0.1005</v>
      </c>
      <c r="AK9" s="12">
        <v>-0.087</v>
      </c>
      <c r="AL9" s="11">
        <v>300</v>
      </c>
      <c r="AM9" s="13">
        <v>6575.91</v>
      </c>
      <c r="AN9" s="11">
        <v>278</v>
      </c>
      <c r="AO9" s="11">
        <v>227</v>
      </c>
      <c r="AP9" s="13">
        <v>4706.34</v>
      </c>
      <c r="AQ9" s="11">
        <v>248</v>
      </c>
      <c r="AR9" s="12">
        <v>0.3216</v>
      </c>
      <c r="AS9" s="12">
        <v>0.3972</v>
      </c>
      <c r="AT9" s="11">
        <v>878</v>
      </c>
      <c r="AU9" s="13">
        <v>22764.79</v>
      </c>
      <c r="AV9" s="11">
        <v>289</v>
      </c>
      <c r="AW9" s="11">
        <v>2084</v>
      </c>
      <c r="AX9" s="13">
        <v>37176.88</v>
      </c>
      <c r="AY9" s="11">
        <v>255</v>
      </c>
      <c r="AZ9" s="12">
        <v>-0.5787</v>
      </c>
      <c r="BA9" s="12">
        <v>-0.3877</v>
      </c>
      <c r="BB9" s="11">
        <v>812</v>
      </c>
      <c r="BC9" s="13">
        <v>17776.46</v>
      </c>
      <c r="BD9" s="11">
        <v>194</v>
      </c>
      <c r="BE9" s="11">
        <v>779</v>
      </c>
      <c r="BF9" s="13">
        <v>16234.54</v>
      </c>
      <c r="BG9" s="11">
        <v>250</v>
      </c>
      <c r="BH9" s="12">
        <v>0.0424</v>
      </c>
      <c r="BI9" s="12">
        <v>0.095</v>
      </c>
      <c r="BJ9" s="11">
        <v>1162</v>
      </c>
      <c r="BK9" s="13">
        <v>23337.38</v>
      </c>
      <c r="BL9" s="11">
        <v>261</v>
      </c>
      <c r="BM9" s="11">
        <v>947</v>
      </c>
      <c r="BN9" s="13">
        <v>19045.92</v>
      </c>
      <c r="BO9" s="11">
        <v>215</v>
      </c>
      <c r="BP9" s="12">
        <v>0.227</v>
      </c>
      <c r="BQ9" s="12">
        <v>0.2253</v>
      </c>
      <c r="BR9" s="11">
        <v>604</v>
      </c>
      <c r="BS9" s="13">
        <v>11172.85</v>
      </c>
      <c r="BT9" s="11">
        <v>202</v>
      </c>
      <c r="BU9" s="11">
        <v>499</v>
      </c>
      <c r="BV9" s="13">
        <v>9059.73</v>
      </c>
      <c r="BW9" s="11">
        <v>226</v>
      </c>
      <c r="BX9" s="12">
        <v>0.2104</v>
      </c>
      <c r="BY9" s="12">
        <v>0.2332</v>
      </c>
      <c r="BZ9" s="11">
        <v>443</v>
      </c>
      <c r="CA9" s="13">
        <v>8455.92</v>
      </c>
      <c r="CB9" s="11">
        <v>152</v>
      </c>
      <c r="CC9" s="11">
        <v>852</v>
      </c>
      <c r="CD9" s="13">
        <v>16929.08</v>
      </c>
      <c r="CE9" s="11">
        <v>231</v>
      </c>
      <c r="CF9" s="12">
        <v>-0.48</v>
      </c>
      <c r="CG9" s="12">
        <v>-0.5005</v>
      </c>
      <c r="CH9" s="11">
        <v>209</v>
      </c>
      <c r="CI9" s="13">
        <v>4110.04</v>
      </c>
      <c r="CJ9" s="11">
        <v>182</v>
      </c>
      <c r="CK9" s="11">
        <v>169</v>
      </c>
      <c r="CL9" s="13">
        <v>3090.69</v>
      </c>
      <c r="CM9" s="11">
        <v>221</v>
      </c>
      <c r="CN9" s="12">
        <v>0.2367</v>
      </c>
      <c r="CO9" s="12">
        <v>0.3298</v>
      </c>
      <c r="CP9" s="11">
        <v>12</v>
      </c>
      <c r="CQ9" s="13">
        <v>496.46</v>
      </c>
      <c r="CR9" s="11">
        <v>271</v>
      </c>
      <c r="CS9" s="11">
        <v>12</v>
      </c>
      <c r="CT9" s="13">
        <v>389.48</v>
      </c>
      <c r="CU9" s="11">
        <v>238</v>
      </c>
      <c r="CV9" s="12"/>
      <c r="CW9" s="12">
        <v>0.2747</v>
      </c>
      <c r="CX9" s="11"/>
      <c r="CY9" s="13"/>
      <c r="CZ9" s="11">
        <v>2</v>
      </c>
      <c r="DA9" s="11"/>
      <c r="DB9" s="13"/>
      <c r="DC9" s="11">
        <v>177</v>
      </c>
      <c r="DD9" s="12"/>
      <c r="DE9" s="12"/>
      <c r="DF9" s="11"/>
      <c r="DG9" s="13"/>
      <c r="DH9" s="11"/>
      <c r="DI9" s="11">
        <v>8</v>
      </c>
      <c r="DJ9" s="13">
        <v>246.84</v>
      </c>
      <c r="DK9" s="11">
        <v>13</v>
      </c>
      <c r="DL9" s="12"/>
      <c r="DM9" s="12"/>
      <c r="DN9" s="11">
        <v>25</v>
      </c>
      <c r="DO9" s="13">
        <v>469.76</v>
      </c>
      <c r="DP9" s="11">
        <v>78</v>
      </c>
      <c r="DQ9" s="11">
        <v>54</v>
      </c>
      <c r="DR9" s="13">
        <v>1046.18</v>
      </c>
      <c r="DS9" s="11">
        <v>94</v>
      </c>
      <c r="DT9" s="12">
        <v>-0.537</v>
      </c>
      <c r="DU9" s="12">
        <v>-0.551</v>
      </c>
      <c r="DV9" s="11">
        <v>49</v>
      </c>
      <c r="DW9" s="13">
        <v>1097.83</v>
      </c>
      <c r="DX9" s="11">
        <v>88</v>
      </c>
      <c r="DY9" s="11">
        <v>32</v>
      </c>
      <c r="DZ9" s="13">
        <v>744.21</v>
      </c>
      <c r="EA9" s="11">
        <v>81</v>
      </c>
      <c r="EB9" s="12">
        <v>0.5312</v>
      </c>
      <c r="EC9" s="12">
        <v>0.4752</v>
      </c>
      <c r="ED9" s="11">
        <v>8</v>
      </c>
      <c r="EE9" s="13">
        <v>260.42</v>
      </c>
      <c r="EF9" s="11">
        <v>281</v>
      </c>
      <c r="EG9" s="11">
        <v>33</v>
      </c>
      <c r="EH9" s="13">
        <v>1185.87</v>
      </c>
      <c r="EI9" s="11">
        <v>257</v>
      </c>
      <c r="EJ9" s="12">
        <v>-0.7576</v>
      </c>
      <c r="EK9" s="12">
        <v>-0.7804</v>
      </c>
      <c r="EL9" s="11"/>
      <c r="EM9" s="13"/>
      <c r="EN9" s="11"/>
      <c r="EO9" s="11">
        <v>74</v>
      </c>
      <c r="EP9" s="13">
        <v>1665</v>
      </c>
      <c r="EQ9" s="11"/>
      <c r="ER9" s="12"/>
      <c r="ES9" s="12"/>
      <c r="ET9" s="11">
        <v>6</v>
      </c>
      <c r="EU9" s="13">
        <v>116.66</v>
      </c>
      <c r="EV9" s="11">
        <v>32</v>
      </c>
      <c r="EW9" s="11">
        <v>39</v>
      </c>
      <c r="EX9" s="13">
        <v>651.8</v>
      </c>
      <c r="EY9" s="11">
        <v>113</v>
      </c>
      <c r="EZ9" s="12">
        <v>-0.8462</v>
      </c>
      <c r="FA9" s="12">
        <v>-0.821</v>
      </c>
      <c r="FB9" s="11"/>
      <c r="FC9" s="13"/>
      <c r="FD9" s="11"/>
      <c r="FE9" s="11"/>
      <c r="FF9" s="13"/>
      <c r="FG9" s="11"/>
      <c r="FH9" s="12"/>
      <c r="FI9" s="12"/>
      <c r="FJ9" s="11">
        <v>10</v>
      </c>
      <c r="FK9" s="13">
        <v>151.97</v>
      </c>
      <c r="FL9" s="11">
        <v>46</v>
      </c>
      <c r="FM9" s="11">
        <v>31</v>
      </c>
      <c r="FN9" s="13">
        <v>513.24</v>
      </c>
      <c r="FO9" s="11">
        <v>47</v>
      </c>
      <c r="FP9" s="12">
        <v>-0.6774</v>
      </c>
      <c r="FQ9" s="12">
        <v>-0.7039</v>
      </c>
      <c r="FR9" s="11"/>
      <c r="FS9" s="13"/>
      <c r="FT9" s="11"/>
      <c r="FU9" s="11"/>
      <c r="FV9" s="13"/>
      <c r="FW9" s="11"/>
      <c r="FX9" s="12"/>
      <c r="FY9" s="12"/>
      <c r="FZ9" s="11">
        <v>5</v>
      </c>
      <c r="GA9" s="13">
        <v>129.62</v>
      </c>
      <c r="GB9" s="11">
        <v>212</v>
      </c>
      <c r="GC9" s="11">
        <v>9</v>
      </c>
      <c r="GD9" s="13">
        <v>220.88</v>
      </c>
      <c r="GE9" s="11">
        <v>208</v>
      </c>
      <c r="GF9" s="12">
        <v>-0.4444</v>
      </c>
      <c r="GG9" s="12">
        <v>-0.4132</v>
      </c>
      <c r="GH9" s="11">
        <v>1</v>
      </c>
      <c r="GI9" s="13">
        <v>33.99</v>
      </c>
      <c r="GJ9" s="11">
        <v>7</v>
      </c>
      <c r="GK9" s="11">
        <v>1</v>
      </c>
      <c r="GL9" s="13">
        <v>79.99</v>
      </c>
      <c r="GM9" s="11">
        <v>11</v>
      </c>
      <c r="GN9" s="12"/>
      <c r="GO9" s="12">
        <v>-0.5751</v>
      </c>
      <c r="GP9" s="11">
        <v>5</v>
      </c>
      <c r="GQ9" s="13">
        <v>94.86</v>
      </c>
      <c r="GR9" s="11">
        <v>58</v>
      </c>
      <c r="GS9" s="11">
        <v>4</v>
      </c>
      <c r="GT9" s="13">
        <v>75.47</v>
      </c>
      <c r="GU9" s="11">
        <v>59</v>
      </c>
      <c r="GV9" s="12">
        <v>0.25</v>
      </c>
      <c r="GW9" s="12">
        <v>0.2569</v>
      </c>
      <c r="GX9" s="11"/>
      <c r="GY9" s="13"/>
      <c r="GZ9" s="11"/>
      <c r="HA9" s="11"/>
      <c r="HB9" s="13"/>
      <c r="HC9" s="11"/>
      <c r="HD9" s="12"/>
      <c r="HE9" s="12"/>
      <c r="HF9" s="11">
        <v>7</v>
      </c>
      <c r="HG9" s="13">
        <v>116.69</v>
      </c>
      <c r="HH9" s="11">
        <v>42</v>
      </c>
      <c r="HI9" s="11">
        <v>11</v>
      </c>
      <c r="HJ9" s="13">
        <v>184.44</v>
      </c>
      <c r="HK9" s="11">
        <v>12</v>
      </c>
      <c r="HL9" s="12">
        <v>-0.3636</v>
      </c>
      <c r="HM9" s="12">
        <v>-0.3673</v>
      </c>
      <c r="HN9" s="11">
        <v>8</v>
      </c>
      <c r="HO9" s="13">
        <v>142.56</v>
      </c>
      <c r="HP9" s="11">
        <v>251</v>
      </c>
      <c r="HQ9" s="11"/>
      <c r="HR9" s="13"/>
      <c r="HS9" s="11"/>
      <c r="HT9" s="12"/>
      <c r="HU9" s="12"/>
      <c r="HV9" s="11">
        <v>1</v>
      </c>
      <c r="HW9" s="13">
        <v>58.49</v>
      </c>
      <c r="HX9" s="11">
        <v>210</v>
      </c>
      <c r="HY9" s="11"/>
      <c r="HZ9" s="13"/>
      <c r="IA9" s="11"/>
      <c r="IB9" s="12"/>
      <c r="IC9" s="12"/>
      <c r="ID9" s="11">
        <v>10</v>
      </c>
      <c r="IE9" s="13">
        <v>206.61</v>
      </c>
      <c r="IF9" s="11">
        <v>15</v>
      </c>
      <c r="IG9" s="11"/>
      <c r="IH9" s="13"/>
      <c r="II9" s="11"/>
      <c r="IJ9" s="12"/>
      <c r="IK9" s="12"/>
      <c r="IL9" s="11">
        <v>2</v>
      </c>
      <c r="IM9" s="13">
        <v>50.23</v>
      </c>
      <c r="IN9" s="11">
        <v>69</v>
      </c>
      <c r="IO9" s="11">
        <v>3</v>
      </c>
      <c r="IP9" s="13">
        <v>63</v>
      </c>
      <c r="IQ9" s="11">
        <v>82</v>
      </c>
      <c r="IR9" s="12">
        <v>-0.3333</v>
      </c>
      <c r="IS9" s="12">
        <v>-0.2027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402</v>
      </c>
      <c r="JV9" s="13">
        <v>5226</v>
      </c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614356</v>
      </c>
      <c r="C10" s="11">
        <f>=ROUNDDOWN(30.5132089340969,0)</f>
      </c>
      <c r="D10" s="11">
        <v>488560</v>
      </c>
      <c r="E10" s="12">
        <v>0.8081</v>
      </c>
      <c r="F10" s="11"/>
      <c r="G10" s="11">
        <f>=ROUNDDOWN({0},0)</f>
      </c>
      <c r="H10" s="11"/>
      <c r="I10" s="12"/>
      <c r="J10" s="11">
        <v>11052</v>
      </c>
      <c r="K10" s="13">
        <v>377256.97</v>
      </c>
      <c r="L10" s="11">
        <v>1161</v>
      </c>
      <c r="M10" s="14">
        <v>324.94</v>
      </c>
      <c r="N10" s="11">
        <v>17800</v>
      </c>
      <c r="O10" s="13">
        <v>589914.88</v>
      </c>
      <c r="P10" s="11">
        <v>1188</v>
      </c>
      <c r="Q10" s="14">
        <v>496.56</v>
      </c>
      <c r="R10" s="12">
        <v>-0.3791</v>
      </c>
      <c r="S10" s="12">
        <v>-0.3605</v>
      </c>
      <c r="T10" s="12">
        <v>-0.0227</v>
      </c>
      <c r="U10" s="12">
        <v>-0.3456</v>
      </c>
      <c r="V10" s="11">
        <v>3234</v>
      </c>
      <c r="W10" s="13">
        <v>104006.48</v>
      </c>
      <c r="X10" s="11">
        <v>965</v>
      </c>
      <c r="Y10" s="11">
        <v>6348</v>
      </c>
      <c r="Z10" s="13">
        <v>223265.88</v>
      </c>
      <c r="AA10" s="11">
        <v>901</v>
      </c>
      <c r="AB10" s="12">
        <v>-0.4905</v>
      </c>
      <c r="AC10" s="12">
        <v>-0.5342</v>
      </c>
      <c r="AD10" s="11">
        <v>847</v>
      </c>
      <c r="AE10" s="13">
        <v>29962.36</v>
      </c>
      <c r="AF10" s="11">
        <v>941</v>
      </c>
      <c r="AG10" s="11">
        <v>1181</v>
      </c>
      <c r="AH10" s="13">
        <v>36894.44</v>
      </c>
      <c r="AI10" s="11">
        <v>990</v>
      </c>
      <c r="AJ10" s="12">
        <v>-0.2828</v>
      </c>
      <c r="AK10" s="12">
        <v>-0.1879</v>
      </c>
      <c r="AL10" s="11">
        <v>855</v>
      </c>
      <c r="AM10" s="13">
        <v>27535.71</v>
      </c>
      <c r="AN10" s="11">
        <v>959</v>
      </c>
      <c r="AO10" s="11">
        <v>515</v>
      </c>
      <c r="AP10" s="13">
        <v>16916.53</v>
      </c>
      <c r="AQ10" s="11">
        <v>990</v>
      </c>
      <c r="AR10" s="12">
        <v>0.6602</v>
      </c>
      <c r="AS10" s="12">
        <v>0.6277</v>
      </c>
      <c r="AT10" s="11">
        <v>1686</v>
      </c>
      <c r="AU10" s="13">
        <v>54181.62</v>
      </c>
      <c r="AV10" s="11">
        <v>925</v>
      </c>
      <c r="AW10" s="11">
        <v>2889</v>
      </c>
      <c r="AX10" s="13">
        <v>81710.13</v>
      </c>
      <c r="AY10" s="11">
        <v>977</v>
      </c>
      <c r="AZ10" s="12">
        <v>-0.4164</v>
      </c>
      <c r="BA10" s="12">
        <v>-0.3369</v>
      </c>
      <c r="BB10" s="11">
        <v>367</v>
      </c>
      <c r="BC10" s="13">
        <v>16360.4</v>
      </c>
      <c r="BD10" s="11">
        <v>852</v>
      </c>
      <c r="BE10" s="11">
        <v>898</v>
      </c>
      <c r="BF10" s="13">
        <v>39055.41</v>
      </c>
      <c r="BG10" s="11">
        <v>1036</v>
      </c>
      <c r="BH10" s="12">
        <v>-0.5913</v>
      </c>
      <c r="BI10" s="12">
        <v>-0.5811</v>
      </c>
      <c r="BJ10" s="11">
        <v>966</v>
      </c>
      <c r="BK10" s="13">
        <v>35801.12</v>
      </c>
      <c r="BL10" s="11">
        <v>897</v>
      </c>
      <c r="BM10" s="11">
        <v>1946</v>
      </c>
      <c r="BN10" s="13">
        <v>61615.5</v>
      </c>
      <c r="BO10" s="11">
        <v>900</v>
      </c>
      <c r="BP10" s="12">
        <v>-0.5036</v>
      </c>
      <c r="BQ10" s="12">
        <v>-0.419</v>
      </c>
      <c r="BR10" s="11">
        <v>1162</v>
      </c>
      <c r="BS10" s="13">
        <v>40237.37</v>
      </c>
      <c r="BT10" s="11">
        <v>735</v>
      </c>
      <c r="BU10" s="11">
        <v>750</v>
      </c>
      <c r="BV10" s="13">
        <v>25988.17</v>
      </c>
      <c r="BW10" s="11">
        <v>729</v>
      </c>
      <c r="BX10" s="12">
        <v>0.5493</v>
      </c>
      <c r="BY10" s="12">
        <v>0.5483</v>
      </c>
      <c r="BZ10" s="11">
        <v>1103</v>
      </c>
      <c r="CA10" s="13">
        <v>34492.07</v>
      </c>
      <c r="CB10" s="11">
        <v>696</v>
      </c>
      <c r="CC10" s="11">
        <v>2040</v>
      </c>
      <c r="CD10" s="13">
        <v>60813.39</v>
      </c>
      <c r="CE10" s="11">
        <v>871</v>
      </c>
      <c r="CF10" s="12">
        <v>-0.4593</v>
      </c>
      <c r="CG10" s="12">
        <v>-0.4328</v>
      </c>
      <c r="CH10" s="11">
        <v>83</v>
      </c>
      <c r="CI10" s="13">
        <v>3498.41</v>
      </c>
      <c r="CJ10" s="11">
        <v>708</v>
      </c>
      <c r="CK10" s="11">
        <v>40</v>
      </c>
      <c r="CL10" s="13">
        <v>1988.27</v>
      </c>
      <c r="CM10" s="11">
        <v>363</v>
      </c>
      <c r="CN10" s="12">
        <v>1.075</v>
      </c>
      <c r="CO10" s="12">
        <v>0.7595</v>
      </c>
      <c r="CP10" s="11">
        <v>61</v>
      </c>
      <c r="CQ10" s="13">
        <v>4597.95</v>
      </c>
      <c r="CR10" s="11">
        <v>699</v>
      </c>
      <c r="CS10" s="11">
        <v>42</v>
      </c>
      <c r="CT10" s="13">
        <v>2083.15</v>
      </c>
      <c r="CU10" s="11">
        <v>561</v>
      </c>
      <c r="CV10" s="12">
        <v>0.4524</v>
      </c>
      <c r="CW10" s="12">
        <v>1.2072</v>
      </c>
      <c r="CX10" s="11">
        <v>52</v>
      </c>
      <c r="CY10" s="13">
        <v>1686.04</v>
      </c>
      <c r="CZ10" s="11">
        <v>420</v>
      </c>
      <c r="DA10" s="11">
        <v>71</v>
      </c>
      <c r="DB10" s="13">
        <v>2502.27</v>
      </c>
      <c r="DC10" s="11">
        <v>572</v>
      </c>
      <c r="DD10" s="12">
        <v>-0.2676</v>
      </c>
      <c r="DE10" s="12">
        <v>-0.3262</v>
      </c>
      <c r="DF10" s="11">
        <v>84</v>
      </c>
      <c r="DG10" s="13">
        <v>3418.08</v>
      </c>
      <c r="DH10" s="11">
        <v>803</v>
      </c>
      <c r="DI10" s="11">
        <v>136</v>
      </c>
      <c r="DJ10" s="13">
        <v>5176.28</v>
      </c>
      <c r="DK10" s="11">
        <v>891</v>
      </c>
      <c r="DL10" s="12">
        <v>-0.3824</v>
      </c>
      <c r="DM10" s="12">
        <v>-0.3397</v>
      </c>
      <c r="DN10" s="11">
        <v>32</v>
      </c>
      <c r="DO10" s="13">
        <v>963.29</v>
      </c>
      <c r="DP10" s="11">
        <v>116</v>
      </c>
      <c r="DQ10" s="11">
        <v>77</v>
      </c>
      <c r="DR10" s="13">
        <v>1587.75</v>
      </c>
      <c r="DS10" s="11">
        <v>62</v>
      </c>
      <c r="DT10" s="12">
        <v>-0.5844</v>
      </c>
      <c r="DU10" s="12">
        <v>-0.3933</v>
      </c>
      <c r="DV10" s="11">
        <v>93</v>
      </c>
      <c r="DW10" s="13">
        <v>3735.18</v>
      </c>
      <c r="DX10" s="11">
        <v>110</v>
      </c>
      <c r="DY10" s="11">
        <v>89</v>
      </c>
      <c r="DZ10" s="13">
        <v>3663.61</v>
      </c>
      <c r="EA10" s="11">
        <v>105</v>
      </c>
      <c r="EB10" s="12">
        <v>0.0449</v>
      </c>
      <c r="EC10" s="12">
        <v>0.0195</v>
      </c>
      <c r="ED10" s="11">
        <v>60</v>
      </c>
      <c r="EE10" s="13">
        <v>4238.49</v>
      </c>
      <c r="EF10" s="11">
        <v>975</v>
      </c>
      <c r="EG10" s="11">
        <v>45</v>
      </c>
      <c r="EH10" s="13">
        <v>3148.99</v>
      </c>
      <c r="EI10" s="11">
        <v>1115</v>
      </c>
      <c r="EJ10" s="12">
        <v>0.3333</v>
      </c>
      <c r="EK10" s="12">
        <v>0.346</v>
      </c>
      <c r="EL10" s="11">
        <v>32</v>
      </c>
      <c r="EM10" s="13">
        <v>2602.7</v>
      </c>
      <c r="EN10" s="11"/>
      <c r="EO10" s="11">
        <v>50</v>
      </c>
      <c r="EP10" s="13">
        <v>4071.5</v>
      </c>
      <c r="EQ10" s="11"/>
      <c r="ER10" s="12">
        <v>-0.36</v>
      </c>
      <c r="ES10" s="12">
        <v>-0.3608</v>
      </c>
      <c r="ET10" s="11">
        <v>166</v>
      </c>
      <c r="EU10" s="13">
        <v>5280.47</v>
      </c>
      <c r="EV10" s="11">
        <v>165</v>
      </c>
      <c r="EW10" s="11">
        <v>425</v>
      </c>
      <c r="EX10" s="13">
        <v>10916.94</v>
      </c>
      <c r="EY10" s="11">
        <v>480</v>
      </c>
      <c r="EZ10" s="12">
        <v>-0.6094</v>
      </c>
      <c r="FA10" s="12">
        <v>-0.5163</v>
      </c>
      <c r="FB10" s="11">
        <v>4</v>
      </c>
      <c r="FC10" s="13">
        <v>79.02</v>
      </c>
      <c r="FD10" s="11">
        <v>6</v>
      </c>
      <c r="FE10" s="11">
        <v>16</v>
      </c>
      <c r="FF10" s="13">
        <v>274.44</v>
      </c>
      <c r="FG10" s="11">
        <v>10</v>
      </c>
      <c r="FH10" s="12">
        <v>-0.75</v>
      </c>
      <c r="FI10" s="12">
        <v>-0.7121</v>
      </c>
      <c r="FJ10" s="11">
        <v>47</v>
      </c>
      <c r="FK10" s="13">
        <v>1377.84</v>
      </c>
      <c r="FL10" s="11">
        <v>314</v>
      </c>
      <c r="FM10" s="11">
        <v>169</v>
      </c>
      <c r="FN10" s="13">
        <v>6023.75</v>
      </c>
      <c r="FO10" s="11">
        <v>447</v>
      </c>
      <c r="FP10" s="12">
        <v>-0.7219</v>
      </c>
      <c r="FQ10" s="12">
        <v>-0.7713</v>
      </c>
      <c r="FR10" s="11">
        <v>1</v>
      </c>
      <c r="FS10" s="13">
        <v>16.71</v>
      </c>
      <c r="FT10" s="11">
        <v>16</v>
      </c>
      <c r="FU10" s="11"/>
      <c r="FV10" s="13"/>
      <c r="FW10" s="11"/>
      <c r="FX10" s="12"/>
      <c r="FY10" s="12"/>
      <c r="FZ10" s="11"/>
      <c r="GA10" s="13"/>
      <c r="GB10" s="11">
        <v>686</v>
      </c>
      <c r="GC10" s="11">
        <v>4</v>
      </c>
      <c r="GD10" s="13">
        <v>122.27</v>
      </c>
      <c r="GE10" s="11">
        <v>776</v>
      </c>
      <c r="GF10" s="12"/>
      <c r="GG10" s="12"/>
      <c r="GH10" s="11"/>
      <c r="GI10" s="13"/>
      <c r="GJ10" s="11">
        <v>12</v>
      </c>
      <c r="GK10" s="11"/>
      <c r="GL10" s="13"/>
      <c r="GM10" s="11">
        <v>21</v>
      </c>
      <c r="GN10" s="12"/>
      <c r="GO10" s="12"/>
      <c r="GP10" s="11">
        <v>5</v>
      </c>
      <c r="GQ10" s="13">
        <v>239.7</v>
      </c>
      <c r="GR10" s="11">
        <v>102</v>
      </c>
      <c r="GS10" s="11">
        <v>2</v>
      </c>
      <c r="GT10" s="13">
        <v>85.39</v>
      </c>
      <c r="GU10" s="11">
        <v>90</v>
      </c>
      <c r="GV10" s="12">
        <v>1.5</v>
      </c>
      <c r="GW10" s="12">
        <v>1.8071</v>
      </c>
      <c r="GX10" s="11"/>
      <c r="GY10" s="13"/>
      <c r="GZ10" s="11"/>
      <c r="HA10" s="11"/>
      <c r="HB10" s="13"/>
      <c r="HC10" s="11"/>
      <c r="HD10" s="12"/>
      <c r="HE10" s="12"/>
      <c r="HF10" s="11">
        <v>19</v>
      </c>
      <c r="HG10" s="13">
        <v>507.68</v>
      </c>
      <c r="HH10" s="11">
        <v>305</v>
      </c>
      <c r="HI10" s="11">
        <v>28</v>
      </c>
      <c r="HJ10" s="13">
        <v>934.23</v>
      </c>
      <c r="HK10" s="11">
        <v>330</v>
      </c>
      <c r="HL10" s="12">
        <v>-0.3214</v>
      </c>
      <c r="HM10" s="12">
        <v>-0.4566</v>
      </c>
      <c r="HN10" s="11">
        <v>35</v>
      </c>
      <c r="HO10" s="13">
        <v>335.73</v>
      </c>
      <c r="HP10" s="11">
        <v>437</v>
      </c>
      <c r="HQ10" s="11"/>
      <c r="HR10" s="13"/>
      <c r="HS10" s="11"/>
      <c r="HT10" s="12"/>
      <c r="HU10" s="12"/>
      <c r="HV10" s="11"/>
      <c r="HW10" s="13"/>
      <c r="HX10" s="11">
        <v>221</v>
      </c>
      <c r="HY10" s="11"/>
      <c r="HZ10" s="13"/>
      <c r="IA10" s="11"/>
      <c r="IB10" s="12"/>
      <c r="IC10" s="12"/>
      <c r="ID10" s="11">
        <v>6</v>
      </c>
      <c r="IE10" s="13">
        <v>180.41</v>
      </c>
      <c r="IF10" s="11">
        <v>153</v>
      </c>
      <c r="IG10" s="11"/>
      <c r="IH10" s="13"/>
      <c r="II10" s="11"/>
      <c r="IJ10" s="12"/>
      <c r="IK10" s="12"/>
      <c r="IL10" s="11">
        <v>8</v>
      </c>
      <c r="IM10" s="13">
        <v>220.05</v>
      </c>
      <c r="IN10" s="11">
        <v>323</v>
      </c>
      <c r="IO10" s="11">
        <v>24</v>
      </c>
      <c r="IP10" s="13">
        <v>512.1</v>
      </c>
      <c r="IQ10" s="11">
        <v>434</v>
      </c>
      <c r="IR10" s="12">
        <v>-0.6667</v>
      </c>
      <c r="IS10" s="12">
        <v>-0.5703</v>
      </c>
      <c r="IT10" s="11">
        <v>3</v>
      </c>
      <c r="IU10" s="13">
        <v>115.69</v>
      </c>
      <c r="IV10" s="11">
        <v>119</v>
      </c>
      <c r="IW10" s="11">
        <v>4</v>
      </c>
      <c r="IX10" s="13">
        <v>198.16</v>
      </c>
      <c r="IY10" s="11">
        <v>144</v>
      </c>
      <c r="IZ10" s="12">
        <v>-0.25</v>
      </c>
      <c r="JA10" s="12">
        <v>-0.4162</v>
      </c>
      <c r="JB10" s="11">
        <v>41</v>
      </c>
      <c r="JC10" s="13">
        <v>1586.4</v>
      </c>
      <c r="JD10" s="11">
        <v>182</v>
      </c>
      <c r="JE10" s="11"/>
      <c r="JF10" s="13"/>
      <c r="JG10" s="11">
        <v>83</v>
      </c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>
        <v>11</v>
      </c>
      <c r="KD10" s="13">
        <v>366.33</v>
      </c>
      <c r="KE10" s="11">
        <v>126</v>
      </c>
      <c r="KF10" s="12"/>
      <c r="KG10" s="12"/>
    </row>
    <row r="11">
      <c r="A11" s="10" t="s">
        <v>71</v>
      </c>
      <c r="B11" s="11">
        <v>2293</v>
      </c>
      <c r="C11" s="11">
        <f>=ROUNDDOWN(27.36276849642,0)</f>
      </c>
      <c r="D11" s="11">
        <v>346</v>
      </c>
      <c r="E11" s="12">
        <v>0.7114</v>
      </c>
      <c r="F11" s="11"/>
      <c r="G11" s="11">
        <f>=ROUNDDOWN({0},0)</f>
      </c>
      <c r="H11" s="11"/>
      <c r="I11" s="12"/>
      <c r="J11" s="11">
        <v>193</v>
      </c>
      <c r="K11" s="13">
        <v>15069</v>
      </c>
      <c r="L11" s="11">
        <v>66</v>
      </c>
      <c r="M11" s="14">
        <v>228.32</v>
      </c>
      <c r="N11" s="11">
        <v>64</v>
      </c>
      <c r="O11" s="13">
        <v>13274.7</v>
      </c>
      <c r="P11" s="11">
        <v>60</v>
      </c>
      <c r="Q11" s="14">
        <v>221.24</v>
      </c>
      <c r="R11" s="12">
        <v>2.0156</v>
      </c>
      <c r="S11" s="12">
        <v>0.1352</v>
      </c>
      <c r="T11" s="12">
        <v>0.1</v>
      </c>
      <c r="U11" s="12">
        <v>0.032</v>
      </c>
      <c r="V11" s="11"/>
      <c r="W11" s="13"/>
      <c r="X11" s="11"/>
      <c r="Y11" s="11"/>
      <c r="Z11" s="13"/>
      <c r="AA11" s="11"/>
      <c r="AB11" s="12"/>
      <c r="AC11" s="12"/>
      <c r="AD11" s="11">
        <v>1</v>
      </c>
      <c r="AE11" s="13">
        <v>119.7</v>
      </c>
      <c r="AF11" s="11">
        <v>60</v>
      </c>
      <c r="AG11" s="11"/>
      <c r="AH11" s="13"/>
      <c r="AI11" s="11"/>
      <c r="AJ11" s="12"/>
      <c r="AK11" s="12"/>
      <c r="AL11" s="11">
        <v>192</v>
      </c>
      <c r="AM11" s="13">
        <v>14949.3</v>
      </c>
      <c r="AN11" s="11">
        <v>66</v>
      </c>
      <c r="AO11" s="11">
        <v>64</v>
      </c>
      <c r="AP11" s="13">
        <v>13274.7</v>
      </c>
      <c r="AQ11" s="11">
        <v>60</v>
      </c>
      <c r="AR11" s="12">
        <v>2</v>
      </c>
      <c r="AS11" s="12">
        <v>0.1261</v>
      </c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/>
      <c r="FX11" s="12"/>
      <c r="FY11" s="12"/>
      <c r="FZ11" s="11"/>
      <c r="GA11" s="13"/>
      <c r="GB11" s="11">
        <v>60</v>
      </c>
      <c r="GC11" s="11"/>
      <c r="GD11" s="13"/>
      <c r="GE11" s="11">
        <v>35</v>
      </c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110452</v>
      </c>
      <c r="C12" s="11">
        <f>=ROUNDDOWN(21.4432429284203,0)</f>
      </c>
      <c r="D12" s="11">
        <v>76151</v>
      </c>
      <c r="E12" s="12">
        <v>0.8767</v>
      </c>
      <c r="F12" s="11"/>
      <c r="G12" s="11">
        <f>=ROUNDDOWN({0},0)</f>
      </c>
      <c r="H12" s="11">
        <v>8725</v>
      </c>
      <c r="I12" s="12">
        <v>0.8849</v>
      </c>
      <c r="J12" s="11">
        <v>7086</v>
      </c>
      <c r="K12" s="13">
        <v>1192453.09</v>
      </c>
      <c r="L12" s="11">
        <v>493</v>
      </c>
      <c r="M12" s="14">
        <v>2418.77</v>
      </c>
      <c r="N12" s="11">
        <v>9886</v>
      </c>
      <c r="O12" s="13">
        <v>1647834.23</v>
      </c>
      <c r="P12" s="11">
        <v>662</v>
      </c>
      <c r="Q12" s="14">
        <v>2489.18</v>
      </c>
      <c r="R12" s="12">
        <v>-0.2832</v>
      </c>
      <c r="S12" s="12">
        <v>-0.2764</v>
      </c>
      <c r="T12" s="12">
        <v>-0.2553</v>
      </c>
      <c r="U12" s="12">
        <v>-0.0283</v>
      </c>
      <c r="V12" s="11">
        <v>433</v>
      </c>
      <c r="W12" s="13">
        <v>71844.81</v>
      </c>
      <c r="X12" s="11">
        <v>217</v>
      </c>
      <c r="Y12" s="11">
        <v>358</v>
      </c>
      <c r="Z12" s="13">
        <v>57261.45</v>
      </c>
      <c r="AA12" s="11">
        <v>216</v>
      </c>
      <c r="AB12" s="12">
        <v>0.2095</v>
      </c>
      <c r="AC12" s="12">
        <v>0.2547</v>
      </c>
      <c r="AD12" s="11">
        <v>3098</v>
      </c>
      <c r="AE12" s="13">
        <v>508563.68</v>
      </c>
      <c r="AF12" s="11">
        <v>489</v>
      </c>
      <c r="AG12" s="11">
        <v>3769</v>
      </c>
      <c r="AH12" s="13">
        <v>627656.5</v>
      </c>
      <c r="AI12" s="11">
        <v>640</v>
      </c>
      <c r="AJ12" s="12">
        <v>-0.178</v>
      </c>
      <c r="AK12" s="12">
        <v>-0.1897</v>
      </c>
      <c r="AL12" s="11">
        <v>919</v>
      </c>
      <c r="AM12" s="13">
        <v>182369.22</v>
      </c>
      <c r="AN12" s="11">
        <v>489</v>
      </c>
      <c r="AO12" s="11">
        <v>1098</v>
      </c>
      <c r="AP12" s="13">
        <v>217402.19</v>
      </c>
      <c r="AQ12" s="11">
        <v>645</v>
      </c>
      <c r="AR12" s="12">
        <v>-0.163</v>
      </c>
      <c r="AS12" s="12">
        <v>-0.1611</v>
      </c>
      <c r="AT12" s="11">
        <v>296</v>
      </c>
      <c r="AU12" s="13">
        <v>48783.82</v>
      </c>
      <c r="AV12" s="11">
        <v>456</v>
      </c>
      <c r="AW12" s="11">
        <v>445</v>
      </c>
      <c r="AX12" s="13">
        <v>77338.39</v>
      </c>
      <c r="AY12" s="11">
        <v>620</v>
      </c>
      <c r="AZ12" s="12">
        <v>-0.3348</v>
      </c>
      <c r="BA12" s="12">
        <v>-0.3692</v>
      </c>
      <c r="BB12" s="11">
        <v>566</v>
      </c>
      <c r="BC12" s="13">
        <v>107653.79</v>
      </c>
      <c r="BD12" s="11">
        <v>425</v>
      </c>
      <c r="BE12" s="11">
        <v>940</v>
      </c>
      <c r="BF12" s="13">
        <v>200942.21</v>
      </c>
      <c r="BG12" s="11">
        <v>619</v>
      </c>
      <c r="BH12" s="12">
        <v>-0.3979</v>
      </c>
      <c r="BI12" s="12">
        <v>-0.4643</v>
      </c>
      <c r="BJ12" s="11">
        <v>232</v>
      </c>
      <c r="BK12" s="13">
        <v>24686.06</v>
      </c>
      <c r="BL12" s="11">
        <v>407</v>
      </c>
      <c r="BM12" s="11">
        <v>179</v>
      </c>
      <c r="BN12" s="13">
        <v>29780.9</v>
      </c>
      <c r="BO12" s="11">
        <v>541</v>
      </c>
      <c r="BP12" s="12">
        <v>0.2961</v>
      </c>
      <c r="BQ12" s="12">
        <v>-0.1711</v>
      </c>
      <c r="BR12" s="11">
        <v>62</v>
      </c>
      <c r="BS12" s="13">
        <v>17003.94</v>
      </c>
      <c r="BT12" s="11">
        <v>223</v>
      </c>
      <c r="BU12" s="11">
        <v>26</v>
      </c>
      <c r="BV12" s="13">
        <v>4226.95</v>
      </c>
      <c r="BW12" s="11">
        <v>263</v>
      </c>
      <c r="BX12" s="12">
        <v>1.3846</v>
      </c>
      <c r="BY12" s="12">
        <v>3.0227</v>
      </c>
      <c r="BZ12" s="11">
        <v>594</v>
      </c>
      <c r="CA12" s="13">
        <v>82517.95</v>
      </c>
      <c r="CB12" s="11">
        <v>299</v>
      </c>
      <c r="CC12" s="11">
        <v>2177</v>
      </c>
      <c r="CD12" s="13">
        <v>279506.01</v>
      </c>
      <c r="CE12" s="11">
        <v>529</v>
      </c>
      <c r="CF12" s="12">
        <v>-0.7271</v>
      </c>
      <c r="CG12" s="12">
        <v>-0.7048</v>
      </c>
      <c r="CH12" s="11">
        <v>326</v>
      </c>
      <c r="CI12" s="13">
        <v>55549.16</v>
      </c>
      <c r="CJ12" s="11">
        <v>368</v>
      </c>
      <c r="CK12" s="11">
        <v>52</v>
      </c>
      <c r="CL12" s="13">
        <v>10167.15</v>
      </c>
      <c r="CM12" s="11">
        <v>194</v>
      </c>
      <c r="CN12" s="12">
        <v>5.2692</v>
      </c>
      <c r="CO12" s="12">
        <v>4.4636</v>
      </c>
      <c r="CP12" s="11">
        <v>2</v>
      </c>
      <c r="CQ12" s="13"/>
      <c r="CR12" s="11">
        <v>394</v>
      </c>
      <c r="CS12" s="11"/>
      <c r="CT12" s="13"/>
      <c r="CU12" s="11">
        <v>505</v>
      </c>
      <c r="CV12" s="12"/>
      <c r="CW12" s="12"/>
      <c r="CX12" s="11">
        <v>218</v>
      </c>
      <c r="CY12" s="13">
        <v>42390.6</v>
      </c>
      <c r="CZ12" s="11">
        <v>181</v>
      </c>
      <c r="DA12" s="11">
        <v>148</v>
      </c>
      <c r="DB12" s="13">
        <v>24606.97</v>
      </c>
      <c r="DC12" s="11">
        <v>227</v>
      </c>
      <c r="DD12" s="12">
        <v>0.473</v>
      </c>
      <c r="DE12" s="12">
        <v>0.7227</v>
      </c>
      <c r="DF12" s="11"/>
      <c r="DG12" s="13"/>
      <c r="DH12" s="11"/>
      <c r="DI12" s="11">
        <v>4</v>
      </c>
      <c r="DJ12" s="13">
        <v>823.19</v>
      </c>
      <c r="DK12" s="11">
        <v>281</v>
      </c>
      <c r="DL12" s="12"/>
      <c r="DM12" s="12"/>
      <c r="DN12" s="11">
        <v>124</v>
      </c>
      <c r="DO12" s="13">
        <v>22738.74</v>
      </c>
      <c r="DP12" s="11">
        <v>222</v>
      </c>
      <c r="DQ12" s="11">
        <v>122</v>
      </c>
      <c r="DR12" s="13">
        <v>25188.97</v>
      </c>
      <c r="DS12" s="11">
        <v>249</v>
      </c>
      <c r="DT12" s="12">
        <v>0.0164</v>
      </c>
      <c r="DU12" s="12">
        <v>-0.0973</v>
      </c>
      <c r="DV12" s="11">
        <v>32</v>
      </c>
      <c r="DW12" s="13">
        <v>3894.98</v>
      </c>
      <c r="DX12" s="11">
        <v>165</v>
      </c>
      <c r="DY12" s="11">
        <v>23</v>
      </c>
      <c r="DZ12" s="13">
        <v>2408.13</v>
      </c>
      <c r="EA12" s="11">
        <v>225</v>
      </c>
      <c r="EB12" s="12">
        <v>0.3913</v>
      </c>
      <c r="EC12" s="12">
        <v>0.6174</v>
      </c>
      <c r="ED12" s="11">
        <v>2</v>
      </c>
      <c r="EE12" s="13">
        <v>617</v>
      </c>
      <c r="EF12" s="11">
        <v>440</v>
      </c>
      <c r="EG12" s="11">
        <v>2</v>
      </c>
      <c r="EH12" s="13">
        <v>238.99</v>
      </c>
      <c r="EI12" s="11">
        <v>584</v>
      </c>
      <c r="EJ12" s="12"/>
      <c r="EK12" s="12">
        <v>1.5817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70</v>
      </c>
      <c r="FC12" s="13">
        <v>11587.26</v>
      </c>
      <c r="FD12" s="11">
        <v>258</v>
      </c>
      <c r="FE12" s="11">
        <v>95</v>
      </c>
      <c r="FF12" s="13">
        <v>14149.58</v>
      </c>
      <c r="FG12" s="11">
        <v>373</v>
      </c>
      <c r="FH12" s="12">
        <v>-0.2632</v>
      </c>
      <c r="FI12" s="12">
        <v>-0.1811</v>
      </c>
      <c r="FJ12" s="11"/>
      <c r="FK12" s="13"/>
      <c r="FL12" s="11"/>
      <c r="FM12" s="11"/>
      <c r="FN12" s="13"/>
      <c r="FO12" s="11">
        <v>2</v>
      </c>
      <c r="FP12" s="12"/>
      <c r="FQ12" s="12"/>
      <c r="FR12" s="11">
        <v>28</v>
      </c>
      <c r="FS12" s="13">
        <v>3716.87</v>
      </c>
      <c r="FT12" s="11">
        <v>271</v>
      </c>
      <c r="FU12" s="11">
        <v>124</v>
      </c>
      <c r="FV12" s="13">
        <v>18712.11</v>
      </c>
      <c r="FW12" s="11">
        <v>309</v>
      </c>
      <c r="FX12" s="12">
        <v>-0.7742</v>
      </c>
      <c r="FY12" s="12">
        <v>-0.8014</v>
      </c>
      <c r="FZ12" s="11">
        <v>25</v>
      </c>
      <c r="GA12" s="13">
        <v>5515.22</v>
      </c>
      <c r="GB12" s="11">
        <v>414</v>
      </c>
      <c r="GC12" s="11">
        <v>116</v>
      </c>
      <c r="GD12" s="13">
        <v>17811.29</v>
      </c>
      <c r="GE12" s="11">
        <v>596</v>
      </c>
      <c r="GF12" s="12">
        <v>-0.7845</v>
      </c>
      <c r="GG12" s="12">
        <v>-0.6904</v>
      </c>
      <c r="GH12" s="11"/>
      <c r="GI12" s="13"/>
      <c r="GJ12" s="11">
        <v>5</v>
      </c>
      <c r="GK12" s="11"/>
      <c r="GL12" s="13"/>
      <c r="GM12" s="11"/>
      <c r="GN12" s="12"/>
      <c r="GO12" s="12"/>
      <c r="GP12" s="11">
        <v>2</v>
      </c>
      <c r="GQ12" s="13">
        <v>229.42</v>
      </c>
      <c r="GR12" s="11">
        <v>34</v>
      </c>
      <c r="GS12" s="11"/>
      <c r="GT12" s="13"/>
      <c r="GU12" s="11">
        <v>35</v>
      </c>
      <c r="GV12" s="12"/>
      <c r="GW12" s="12"/>
      <c r="GX12" s="11">
        <v>13</v>
      </c>
      <c r="GY12" s="13">
        <v>2634.23</v>
      </c>
      <c r="GZ12" s="11">
        <v>357</v>
      </c>
      <c r="HA12" s="11">
        <v>205</v>
      </c>
      <c r="HB12" s="13">
        <v>39431</v>
      </c>
      <c r="HC12" s="11">
        <v>490</v>
      </c>
      <c r="HD12" s="12">
        <v>-0.9366</v>
      </c>
      <c r="HE12" s="12">
        <v>-0.9332</v>
      </c>
      <c r="HF12" s="11"/>
      <c r="HG12" s="13"/>
      <c r="HH12" s="11"/>
      <c r="HI12" s="11"/>
      <c r="HJ12" s="13"/>
      <c r="HK12" s="11"/>
      <c r="HL12" s="12"/>
      <c r="HM12" s="12"/>
      <c r="HN12" s="11">
        <v>44</v>
      </c>
      <c r="HO12" s="13">
        <v>156.34</v>
      </c>
      <c r="HP12" s="11">
        <v>401</v>
      </c>
      <c r="HQ12" s="11"/>
      <c r="HR12" s="13"/>
      <c r="HS12" s="11"/>
      <c r="HT12" s="12"/>
      <c r="HU12" s="12"/>
      <c r="HV12" s="11"/>
      <c r="HW12" s="13"/>
      <c r="HX12" s="11">
        <v>50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4</v>
      </c>
      <c r="IO12" s="11">
        <v>3</v>
      </c>
      <c r="IP12" s="13">
        <v>182.25</v>
      </c>
      <c r="IQ12" s="11">
        <v>16</v>
      </c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>
        <v>11151</v>
      </c>
      <c r="C13" s="11">
        <f>=ROUNDDOWN(22.2797202797203,0)</f>
      </c>
      <c r="D13" s="11">
        <v>32413</v>
      </c>
      <c r="E13" s="12">
        <v>0.8864</v>
      </c>
      <c r="F13" s="11"/>
      <c r="G13" s="11">
        <f>=ROUNDDOWN({0},0)</f>
      </c>
      <c r="H13" s="11"/>
      <c r="I13" s="12"/>
      <c r="J13" s="11">
        <v>514</v>
      </c>
      <c r="K13" s="13">
        <v>46972.31</v>
      </c>
      <c r="L13" s="11">
        <v>101</v>
      </c>
      <c r="M13" s="14">
        <v>465.07</v>
      </c>
      <c r="N13" s="11">
        <v>877</v>
      </c>
      <c r="O13" s="13">
        <v>72950.74</v>
      </c>
      <c r="P13" s="11"/>
      <c r="Q13" s="14"/>
      <c r="R13" s="12">
        <v>-0.4139</v>
      </c>
      <c r="S13" s="12">
        <v>-0.3561</v>
      </c>
      <c r="T13" s="12"/>
      <c r="U13" s="12"/>
      <c r="V13" s="11">
        <v>164</v>
      </c>
      <c r="W13" s="13">
        <v>13807.04</v>
      </c>
      <c r="X13" s="11">
        <v>94</v>
      </c>
      <c r="Y13" s="11">
        <v>323</v>
      </c>
      <c r="Z13" s="13">
        <v>25813.73</v>
      </c>
      <c r="AA13" s="11"/>
      <c r="AB13" s="12">
        <v>-0.4923</v>
      </c>
      <c r="AC13" s="12">
        <v>-0.4651</v>
      </c>
      <c r="AD13" s="11">
        <v>103</v>
      </c>
      <c r="AE13" s="13">
        <v>8404.8</v>
      </c>
      <c r="AF13" s="11">
        <v>96</v>
      </c>
      <c r="AG13" s="11">
        <v>96</v>
      </c>
      <c r="AH13" s="13">
        <v>6600.11</v>
      </c>
      <c r="AI13" s="11"/>
      <c r="AJ13" s="12">
        <v>0.0729</v>
      </c>
      <c r="AK13" s="12">
        <v>0.2734</v>
      </c>
      <c r="AL13" s="11">
        <v>114</v>
      </c>
      <c r="AM13" s="13">
        <v>11425.7</v>
      </c>
      <c r="AN13" s="11">
        <v>101</v>
      </c>
      <c r="AO13" s="11">
        <v>98</v>
      </c>
      <c r="AP13" s="13">
        <v>9059.67</v>
      </c>
      <c r="AQ13" s="11"/>
      <c r="AR13" s="12">
        <v>0.1633</v>
      </c>
      <c r="AS13" s="12">
        <v>0.2612</v>
      </c>
      <c r="AT13" s="11">
        <v>23</v>
      </c>
      <c r="AU13" s="13">
        <v>2016.74</v>
      </c>
      <c r="AV13" s="11">
        <v>96</v>
      </c>
      <c r="AW13" s="11">
        <v>57</v>
      </c>
      <c r="AX13" s="13">
        <v>5376.24</v>
      </c>
      <c r="AY13" s="11"/>
      <c r="AZ13" s="12">
        <v>-0.5965</v>
      </c>
      <c r="BA13" s="12">
        <v>-0.6249</v>
      </c>
      <c r="BB13" s="11">
        <v>36</v>
      </c>
      <c r="BC13" s="13">
        <v>4109.56</v>
      </c>
      <c r="BD13" s="11">
        <v>86</v>
      </c>
      <c r="BE13" s="11">
        <v>156</v>
      </c>
      <c r="BF13" s="13">
        <v>13944.33</v>
      </c>
      <c r="BG13" s="11"/>
      <c r="BH13" s="12">
        <v>-0.7692</v>
      </c>
      <c r="BI13" s="12">
        <v>-0.7053</v>
      </c>
      <c r="BJ13" s="11">
        <v>26</v>
      </c>
      <c r="BK13" s="13">
        <v>2501.25</v>
      </c>
      <c r="BL13" s="11">
        <v>84</v>
      </c>
      <c r="BM13" s="11">
        <v>74</v>
      </c>
      <c r="BN13" s="13">
        <v>6239.04</v>
      </c>
      <c r="BO13" s="11"/>
      <c r="BP13" s="12">
        <v>-0.6486</v>
      </c>
      <c r="BQ13" s="12">
        <v>-0.5991</v>
      </c>
      <c r="BR13" s="11">
        <v>18</v>
      </c>
      <c r="BS13" s="13">
        <v>1792.9</v>
      </c>
      <c r="BT13" s="11">
        <v>71</v>
      </c>
      <c r="BU13" s="11">
        <v>60</v>
      </c>
      <c r="BV13" s="13">
        <v>4840.49</v>
      </c>
      <c r="BW13" s="11"/>
      <c r="BX13" s="12">
        <v>-0.7</v>
      </c>
      <c r="BY13" s="12">
        <v>-0.6296</v>
      </c>
      <c r="BZ13" s="11"/>
      <c r="CA13" s="13"/>
      <c r="CB13" s="11"/>
      <c r="CC13" s="11"/>
      <c r="CD13" s="13"/>
      <c r="CE13" s="11"/>
      <c r="CF13" s="12"/>
      <c r="CG13" s="12"/>
      <c r="CH13" s="11">
        <v>10</v>
      </c>
      <c r="CI13" s="13">
        <v>1049.61</v>
      </c>
      <c r="CJ13" s="11">
        <v>55</v>
      </c>
      <c r="CK13" s="11"/>
      <c r="CL13" s="13"/>
      <c r="CM13" s="11"/>
      <c r="CN13" s="12"/>
      <c r="CO13" s="12"/>
      <c r="CP13" s="11">
        <v>1</v>
      </c>
      <c r="CQ13" s="13">
        <v>52.99</v>
      </c>
      <c r="CR13" s="11">
        <v>101</v>
      </c>
      <c r="CS13" s="11">
        <v>3</v>
      </c>
      <c r="CT13" s="13">
        <v>231.97</v>
      </c>
      <c r="CU13" s="11"/>
      <c r="CV13" s="12">
        <v>-0.6667</v>
      </c>
      <c r="CW13" s="12">
        <v>-0.7716</v>
      </c>
      <c r="CX13" s="11"/>
      <c r="CY13" s="13"/>
      <c r="CZ13" s="11">
        <v>5</v>
      </c>
      <c r="DA13" s="11">
        <v>3</v>
      </c>
      <c r="DB13" s="13">
        <v>64.9</v>
      </c>
      <c r="DC13" s="11"/>
      <c r="DD13" s="12"/>
      <c r="DE13" s="12"/>
      <c r="DF13" s="11">
        <v>9</v>
      </c>
      <c r="DG13" s="13">
        <v>806.56</v>
      </c>
      <c r="DH13" s="11">
        <v>46</v>
      </c>
      <c r="DI13" s="11">
        <v>3</v>
      </c>
      <c r="DJ13" s="13">
        <v>137.04</v>
      </c>
      <c r="DK13" s="11"/>
      <c r="DL13" s="12">
        <v>2</v>
      </c>
      <c r="DM13" s="12">
        <v>4.8856</v>
      </c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>
        <v>2</v>
      </c>
      <c r="EE13" s="13">
        <v>324.98</v>
      </c>
      <c r="EF13" s="11">
        <v>101</v>
      </c>
      <c r="EG13" s="11">
        <v>2</v>
      </c>
      <c r="EH13" s="13">
        <v>427.83</v>
      </c>
      <c r="EI13" s="11"/>
      <c r="EJ13" s="12"/>
      <c r="EK13" s="12">
        <v>-0.2404</v>
      </c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26</v>
      </c>
      <c r="FE13" s="11">
        <v>2</v>
      </c>
      <c r="FF13" s="13">
        <v>215.39</v>
      </c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2</v>
      </c>
      <c r="FS13" s="13">
        <v>220.84</v>
      </c>
      <c r="FT13" s="11">
        <v>44</v>
      </c>
      <c r="FU13" s="11"/>
      <c r="FV13" s="13"/>
      <c r="FW13" s="11"/>
      <c r="FX13" s="12"/>
      <c r="FY13" s="12"/>
      <c r="FZ13" s="11"/>
      <c r="GA13" s="13"/>
      <c r="GB13" s="11">
        <v>54</v>
      </c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>
        <v>23</v>
      </c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>
        <v>5</v>
      </c>
      <c r="HW13" s="13">
        <v>348.47</v>
      </c>
      <c r="HX13" s="11">
        <v>25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1</v>
      </c>
      <c r="IM13" s="13">
        <v>110.87</v>
      </c>
      <c r="IN13" s="11">
        <v>73</v>
      </c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9141</v>
      </c>
      <c r="C14" s="11">
        <f>=ROUNDDOWN(17.2504246084167,0)</f>
      </c>
      <c r="D14" s="11">
        <v>10530</v>
      </c>
      <c r="E14" s="12">
        <v>0.8319</v>
      </c>
      <c r="F14" s="11"/>
      <c r="G14" s="11">
        <f>=ROUNDDOWN({0},0)</f>
      </c>
      <c r="H14" s="11"/>
      <c r="I14" s="12"/>
      <c r="J14" s="11">
        <v>872</v>
      </c>
      <c r="K14" s="13">
        <v>57261.26</v>
      </c>
      <c r="L14" s="11">
        <v>112</v>
      </c>
      <c r="M14" s="14">
        <v>511.26</v>
      </c>
      <c r="N14" s="11">
        <v>888</v>
      </c>
      <c r="O14" s="13">
        <v>64852.04</v>
      </c>
      <c r="P14" s="11">
        <v>136</v>
      </c>
      <c r="Q14" s="14">
        <v>476.85</v>
      </c>
      <c r="R14" s="12">
        <v>-0.018</v>
      </c>
      <c r="S14" s="12">
        <v>-0.117</v>
      </c>
      <c r="T14" s="12">
        <v>-0.1765</v>
      </c>
      <c r="U14" s="12">
        <v>0.0722</v>
      </c>
      <c r="V14" s="11">
        <v>130</v>
      </c>
      <c r="W14" s="13">
        <v>8288.26</v>
      </c>
      <c r="X14" s="11">
        <v>71</v>
      </c>
      <c r="Y14" s="11">
        <v>206</v>
      </c>
      <c r="Z14" s="13">
        <v>12954.92</v>
      </c>
      <c r="AA14" s="11">
        <v>69</v>
      </c>
      <c r="AB14" s="12">
        <v>-0.3689</v>
      </c>
      <c r="AC14" s="12">
        <v>-0.3602</v>
      </c>
      <c r="AD14" s="11">
        <v>266</v>
      </c>
      <c r="AE14" s="13">
        <v>16887.24</v>
      </c>
      <c r="AF14" s="11">
        <v>112</v>
      </c>
      <c r="AG14" s="11">
        <v>240</v>
      </c>
      <c r="AH14" s="13">
        <v>15012.49</v>
      </c>
      <c r="AI14" s="11">
        <v>134</v>
      </c>
      <c r="AJ14" s="12">
        <v>0.1083</v>
      </c>
      <c r="AK14" s="12">
        <v>0.1249</v>
      </c>
      <c r="AL14" s="11">
        <v>192</v>
      </c>
      <c r="AM14" s="13">
        <v>11432.7</v>
      </c>
      <c r="AN14" s="11">
        <v>112</v>
      </c>
      <c r="AO14" s="11">
        <v>87</v>
      </c>
      <c r="AP14" s="13">
        <v>7732.69</v>
      </c>
      <c r="AQ14" s="11">
        <v>136</v>
      </c>
      <c r="AR14" s="12">
        <v>1.2069</v>
      </c>
      <c r="AS14" s="12">
        <v>0.4785</v>
      </c>
      <c r="AT14" s="11">
        <v>32</v>
      </c>
      <c r="AU14" s="13">
        <v>1770.29</v>
      </c>
      <c r="AV14" s="11">
        <v>112</v>
      </c>
      <c r="AW14" s="11">
        <v>45</v>
      </c>
      <c r="AX14" s="13">
        <v>3150.57</v>
      </c>
      <c r="AY14" s="11">
        <v>135</v>
      </c>
      <c r="AZ14" s="12">
        <v>-0.2889</v>
      </c>
      <c r="BA14" s="12">
        <v>-0.4381</v>
      </c>
      <c r="BB14" s="11">
        <v>75</v>
      </c>
      <c r="BC14" s="13">
        <v>5957.94</v>
      </c>
      <c r="BD14" s="11">
        <v>79</v>
      </c>
      <c r="BE14" s="11">
        <v>107</v>
      </c>
      <c r="BF14" s="13">
        <v>9025.36</v>
      </c>
      <c r="BG14" s="11">
        <v>135</v>
      </c>
      <c r="BH14" s="12">
        <v>-0.2991</v>
      </c>
      <c r="BI14" s="12">
        <v>-0.3399</v>
      </c>
      <c r="BJ14" s="11">
        <v>10</v>
      </c>
      <c r="BK14" s="13">
        <v>461.79</v>
      </c>
      <c r="BL14" s="11">
        <v>112</v>
      </c>
      <c r="BM14" s="11">
        <v>8</v>
      </c>
      <c r="BN14" s="13">
        <v>508.08</v>
      </c>
      <c r="BO14" s="11">
        <v>127</v>
      </c>
      <c r="BP14" s="12">
        <v>0.25</v>
      </c>
      <c r="BQ14" s="12">
        <v>-0.0911</v>
      </c>
      <c r="BR14" s="11">
        <v>19</v>
      </c>
      <c r="BS14" s="13">
        <v>1046.72</v>
      </c>
      <c r="BT14" s="11">
        <v>74</v>
      </c>
      <c r="BU14" s="11">
        <v>24</v>
      </c>
      <c r="BV14" s="13">
        <v>1313.55</v>
      </c>
      <c r="BW14" s="11">
        <v>99</v>
      </c>
      <c r="BX14" s="12">
        <v>-0.2083</v>
      </c>
      <c r="BY14" s="12">
        <v>-0.2031</v>
      </c>
      <c r="BZ14" s="11">
        <v>32</v>
      </c>
      <c r="CA14" s="13">
        <v>1657.18</v>
      </c>
      <c r="CB14" s="11">
        <v>74</v>
      </c>
      <c r="CC14" s="11">
        <v>41</v>
      </c>
      <c r="CD14" s="13">
        <v>3404.42</v>
      </c>
      <c r="CE14" s="11">
        <v>127</v>
      </c>
      <c r="CF14" s="12">
        <v>-0.2195</v>
      </c>
      <c r="CG14" s="12">
        <v>-0.5132</v>
      </c>
      <c r="CH14" s="11">
        <v>25</v>
      </c>
      <c r="CI14" s="13">
        <v>2417.1</v>
      </c>
      <c r="CJ14" s="11">
        <v>96</v>
      </c>
      <c r="CK14" s="11"/>
      <c r="CL14" s="13"/>
      <c r="CM14" s="11">
        <v>22</v>
      </c>
      <c r="CN14" s="12"/>
      <c r="CO14" s="12"/>
      <c r="CP14" s="11"/>
      <c r="CQ14" s="13"/>
      <c r="CR14" s="11">
        <v>96</v>
      </c>
      <c r="CS14" s="11">
        <v>4</v>
      </c>
      <c r="CT14" s="13">
        <v>425.98</v>
      </c>
      <c r="CU14" s="11">
        <v>106</v>
      </c>
      <c r="CV14" s="12"/>
      <c r="CW14" s="12"/>
      <c r="CX14" s="11"/>
      <c r="CY14" s="13"/>
      <c r="CZ14" s="11">
        <v>68</v>
      </c>
      <c r="DA14" s="11">
        <v>2</v>
      </c>
      <c r="DB14" s="13">
        <v>198.7</v>
      </c>
      <c r="DC14" s="11">
        <v>17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23</v>
      </c>
      <c r="DO14" s="13">
        <v>1682.79</v>
      </c>
      <c r="DP14" s="11">
        <v>40</v>
      </c>
      <c r="DQ14" s="11">
        <v>21</v>
      </c>
      <c r="DR14" s="13">
        <v>1534.18</v>
      </c>
      <c r="DS14" s="11">
        <v>41</v>
      </c>
      <c r="DT14" s="12">
        <v>0.0952</v>
      </c>
      <c r="DU14" s="12">
        <v>0.0969</v>
      </c>
      <c r="DV14" s="11">
        <v>11</v>
      </c>
      <c r="DW14" s="13">
        <v>523.04</v>
      </c>
      <c r="DX14" s="11">
        <v>47</v>
      </c>
      <c r="DY14" s="11">
        <v>11</v>
      </c>
      <c r="DZ14" s="13">
        <v>744.88</v>
      </c>
      <c r="EA14" s="11">
        <v>50</v>
      </c>
      <c r="EB14" s="12"/>
      <c r="EC14" s="12">
        <v>-0.2978</v>
      </c>
      <c r="ED14" s="11">
        <v>3</v>
      </c>
      <c r="EE14" s="13">
        <v>269.97</v>
      </c>
      <c r="EF14" s="11">
        <v>112</v>
      </c>
      <c r="EG14" s="11"/>
      <c r="EH14" s="13"/>
      <c r="EI14" s="11">
        <v>136</v>
      </c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>
        <v>10</v>
      </c>
      <c r="FC14" s="13">
        <v>1064.49</v>
      </c>
      <c r="FD14" s="11">
        <v>68</v>
      </c>
      <c r="FE14" s="11">
        <v>26</v>
      </c>
      <c r="FF14" s="13">
        <v>2307.87</v>
      </c>
      <c r="FG14" s="11">
        <v>75</v>
      </c>
      <c r="FH14" s="12">
        <v>-0.6154</v>
      </c>
      <c r="FI14" s="12">
        <v>-0.5388</v>
      </c>
      <c r="FJ14" s="11"/>
      <c r="FK14" s="13"/>
      <c r="FL14" s="11"/>
      <c r="FM14" s="11"/>
      <c r="FN14" s="13"/>
      <c r="FO14" s="11"/>
      <c r="FP14" s="12"/>
      <c r="FQ14" s="12"/>
      <c r="FR14" s="11">
        <v>17</v>
      </c>
      <c r="FS14" s="13">
        <v>1162.92</v>
      </c>
      <c r="FT14" s="11">
        <v>73</v>
      </c>
      <c r="FU14" s="11">
        <v>22</v>
      </c>
      <c r="FV14" s="13">
        <v>1633.25</v>
      </c>
      <c r="FW14" s="11">
        <v>95</v>
      </c>
      <c r="FX14" s="12">
        <v>-0.2273</v>
      </c>
      <c r="FY14" s="12">
        <v>-0.288</v>
      </c>
      <c r="FZ14" s="11">
        <v>3</v>
      </c>
      <c r="GA14" s="13">
        <v>180.7</v>
      </c>
      <c r="GB14" s="11">
        <v>96</v>
      </c>
      <c r="GC14" s="11">
        <v>16</v>
      </c>
      <c r="GD14" s="13">
        <v>1517.75</v>
      </c>
      <c r="GE14" s="11">
        <v>112</v>
      </c>
      <c r="GF14" s="12">
        <v>-0.8125</v>
      </c>
      <c r="GG14" s="12">
        <v>-0.8809</v>
      </c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>
        <v>18</v>
      </c>
      <c r="GY14" s="13">
        <v>2389.73</v>
      </c>
      <c r="GZ14" s="11">
        <v>18</v>
      </c>
      <c r="HA14" s="11">
        <v>28</v>
      </c>
      <c r="HB14" s="13">
        <v>3387.35</v>
      </c>
      <c r="HC14" s="11">
        <v>25</v>
      </c>
      <c r="HD14" s="12">
        <v>-0.3571</v>
      </c>
      <c r="HE14" s="12">
        <v>-0.2945</v>
      </c>
      <c r="HF14" s="11"/>
      <c r="HG14" s="13"/>
      <c r="HH14" s="11"/>
      <c r="HI14" s="11"/>
      <c r="HJ14" s="13"/>
      <c r="HK14" s="11"/>
      <c r="HL14" s="12"/>
      <c r="HM14" s="12"/>
      <c r="HN14" s="11">
        <v>6</v>
      </c>
      <c r="HO14" s="13">
        <v>68.4</v>
      </c>
      <c r="HP14" s="11">
        <v>109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13913</v>
      </c>
      <c r="C15" s="11">
        <f>=ROUNDDOWN(34782.5,0)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</v>
      </c>
      <c r="K15" s="13"/>
      <c r="L15" s="11">
        <v>27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>
        <v>3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/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>
        <v>27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>
        <v>27</v>
      </c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13739</v>
      </c>
      <c r="C16" s="11">
        <f>=ROUNDDOWN(73.6675603217158,0)</f>
      </c>
      <c r="D16" s="11">
        <v>504</v>
      </c>
      <c r="E16" s="12">
        <v>1</v>
      </c>
      <c r="F16" s="11"/>
      <c r="G16" s="11">
        <f>=ROUNDDOWN({0},0)</f>
      </c>
      <c r="H16" s="11"/>
      <c r="I16" s="12"/>
      <c r="J16" s="11">
        <v>121</v>
      </c>
      <c r="K16" s="13">
        <v>1088.84</v>
      </c>
      <c r="L16" s="11">
        <v>22</v>
      </c>
      <c r="M16" s="14">
        <v>49.49</v>
      </c>
      <c r="N16" s="11">
        <v>916</v>
      </c>
      <c r="O16" s="13">
        <v>8976.08</v>
      </c>
      <c r="P16" s="11">
        <v>22</v>
      </c>
      <c r="Q16" s="14">
        <v>408</v>
      </c>
      <c r="R16" s="12">
        <v>-0.8679</v>
      </c>
      <c r="S16" s="12">
        <v>-0.8787</v>
      </c>
      <c r="T16" s="12"/>
      <c r="U16" s="12">
        <v>-0.8787</v>
      </c>
      <c r="V16" s="11">
        <v>110</v>
      </c>
      <c r="W16" s="13">
        <v>1005.14</v>
      </c>
      <c r="X16" s="11">
        <v>22</v>
      </c>
      <c r="Y16" s="11">
        <v>916</v>
      </c>
      <c r="Z16" s="13">
        <v>8976.08</v>
      </c>
      <c r="AA16" s="11">
        <v>22</v>
      </c>
      <c r="AB16" s="12">
        <v>-0.8799</v>
      </c>
      <c r="AC16" s="12">
        <v>-0.888</v>
      </c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11</v>
      </c>
      <c r="AU16" s="13">
        <v>83.7</v>
      </c>
      <c r="AV16" s="11">
        <v>7</v>
      </c>
      <c r="AW16" s="11"/>
      <c r="AX16" s="13"/>
      <c r="AY16" s="11">
        <v>4</v>
      </c>
      <c r="AZ16" s="12"/>
      <c r="BA16" s="12"/>
      <c r="BB16" s="11"/>
      <c r="BC16" s="13"/>
      <c r="BD16" s="11"/>
      <c r="BE16" s="11"/>
      <c r="BF16" s="13"/>
      <c r="BG16" s="11">
        <v>15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13</v>
      </c>
      <c r="EG16" s="11"/>
      <c r="EH16" s="13"/>
      <c r="EI16" s="11">
        <v>14</v>
      </c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>
        <v>1</v>
      </c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44740</v>
      </c>
      <c r="C17" s="11">
        <f>=ROUNDDOWN(43.0316437433875,0)</f>
      </c>
      <c r="D17" s="11">
        <v>3790</v>
      </c>
      <c r="E17" s="12">
        <v>0.8333</v>
      </c>
      <c r="F17" s="11"/>
      <c r="G17" s="11">
        <f>=ROUNDDOWN({0},0)</f>
      </c>
      <c r="H17" s="11"/>
      <c r="I17" s="12"/>
      <c r="J17" s="11">
        <v>667</v>
      </c>
      <c r="K17" s="13">
        <v>23023.44</v>
      </c>
      <c r="L17" s="11">
        <v>81</v>
      </c>
      <c r="M17" s="14">
        <v>284.24</v>
      </c>
      <c r="N17" s="11">
        <v>3001</v>
      </c>
      <c r="O17" s="13">
        <v>88600.02</v>
      </c>
      <c r="P17" s="11">
        <v>112</v>
      </c>
      <c r="Q17" s="14">
        <v>791.07</v>
      </c>
      <c r="R17" s="12">
        <v>-0.7777</v>
      </c>
      <c r="S17" s="12">
        <v>-0.7401</v>
      </c>
      <c r="T17" s="12">
        <v>-0.2768</v>
      </c>
      <c r="U17" s="12">
        <v>-0.6407</v>
      </c>
      <c r="V17" s="11">
        <v>309</v>
      </c>
      <c r="W17" s="13">
        <v>8602.92</v>
      </c>
      <c r="X17" s="11">
        <v>65</v>
      </c>
      <c r="Y17" s="11">
        <v>1045</v>
      </c>
      <c r="Z17" s="13">
        <v>29283.75</v>
      </c>
      <c r="AA17" s="11">
        <v>91</v>
      </c>
      <c r="AB17" s="12">
        <v>-0.7043</v>
      </c>
      <c r="AC17" s="12">
        <v>-0.7062</v>
      </c>
      <c r="AD17" s="11">
        <v>17</v>
      </c>
      <c r="AE17" s="13">
        <v>647.3</v>
      </c>
      <c r="AF17" s="11">
        <v>65</v>
      </c>
      <c r="AG17" s="11">
        <v>77</v>
      </c>
      <c r="AH17" s="13">
        <v>2349.27</v>
      </c>
      <c r="AI17" s="11">
        <v>91</v>
      </c>
      <c r="AJ17" s="12">
        <v>-0.7792</v>
      </c>
      <c r="AK17" s="12">
        <v>-0.7245</v>
      </c>
      <c r="AL17" s="11">
        <v>2</v>
      </c>
      <c r="AM17" s="13">
        <v>38</v>
      </c>
      <c r="AN17" s="11">
        <v>2</v>
      </c>
      <c r="AO17" s="11">
        <v>11</v>
      </c>
      <c r="AP17" s="13">
        <v>344.03</v>
      </c>
      <c r="AQ17" s="11">
        <v>11</v>
      </c>
      <c r="AR17" s="12">
        <v>-0.8182</v>
      </c>
      <c r="AS17" s="12">
        <v>-0.8895</v>
      </c>
      <c r="AT17" s="11">
        <v>23</v>
      </c>
      <c r="AU17" s="13">
        <v>696.32</v>
      </c>
      <c r="AV17" s="11">
        <v>46</v>
      </c>
      <c r="AW17" s="11">
        <v>80</v>
      </c>
      <c r="AX17" s="13">
        <v>2401.72</v>
      </c>
      <c r="AY17" s="11">
        <v>69</v>
      </c>
      <c r="AZ17" s="12">
        <v>-0.7125</v>
      </c>
      <c r="BA17" s="12">
        <v>-0.7101</v>
      </c>
      <c r="BB17" s="11"/>
      <c r="BC17" s="13"/>
      <c r="BD17" s="11"/>
      <c r="BE17" s="11"/>
      <c r="BF17" s="13"/>
      <c r="BG17" s="11">
        <v>34</v>
      </c>
      <c r="BH17" s="12"/>
      <c r="BI17" s="12"/>
      <c r="BJ17" s="11"/>
      <c r="BK17" s="13"/>
      <c r="BL17" s="11">
        <v>1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16</v>
      </c>
      <c r="CS17" s="11">
        <v>1</v>
      </c>
      <c r="CT17" s="13">
        <v>62.99</v>
      </c>
      <c r="CU17" s="11">
        <v>20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1</v>
      </c>
      <c r="DJ17" s="13">
        <v>48.57</v>
      </c>
      <c r="DK17" s="11">
        <v>9</v>
      </c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>
        <v>77</v>
      </c>
      <c r="EG17" s="11">
        <v>3</v>
      </c>
      <c r="EH17" s="13">
        <v>116.97</v>
      </c>
      <c r="EI17" s="11">
        <v>107</v>
      </c>
      <c r="EJ17" s="12"/>
      <c r="EK17" s="12"/>
      <c r="EL17" s="11">
        <v>257</v>
      </c>
      <c r="EM17" s="13">
        <v>11518.29</v>
      </c>
      <c r="EN17" s="11"/>
      <c r="EO17" s="11">
        <v>1654</v>
      </c>
      <c r="EP17" s="13">
        <v>50712.3</v>
      </c>
      <c r="EQ17" s="11"/>
      <c r="ER17" s="12">
        <v>-0.8446</v>
      </c>
      <c r="ES17" s="12">
        <v>-0.7729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>
        <v>9</v>
      </c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16</v>
      </c>
      <c r="HQ17" s="11"/>
      <c r="HR17" s="13"/>
      <c r="HS17" s="11"/>
      <c r="HT17" s="12"/>
      <c r="HU17" s="12"/>
      <c r="HV17" s="11"/>
      <c r="HW17" s="13"/>
      <c r="HX17" s="11">
        <v>18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59</v>
      </c>
      <c r="JK17" s="13">
        <v>1520.61</v>
      </c>
      <c r="JL17" s="11">
        <v>16</v>
      </c>
      <c r="JM17" s="11">
        <v>129</v>
      </c>
      <c r="JN17" s="13">
        <v>3280.42</v>
      </c>
      <c r="JO17" s="11">
        <v>21</v>
      </c>
      <c r="JP17" s="12">
        <v>-0.5426</v>
      </c>
      <c r="JQ17" s="12">
        <v>-0.5365</v>
      </c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5410</v>
      </c>
      <c r="C18" s="11">
        <f>=ROUNDDOWN(300.555555555556,0)</f>
      </c>
      <c r="D18" s="11"/>
      <c r="E18" s="12">
        <v>0.3512</v>
      </c>
      <c r="F18" s="11"/>
      <c r="G18" s="11">
        <f>=ROUNDDOWN({0},0)</f>
      </c>
      <c r="H18" s="11"/>
      <c r="I18" s="12"/>
      <c r="J18" s="11">
        <v>18</v>
      </c>
      <c r="K18" s="13">
        <v>1212.07</v>
      </c>
      <c r="L18" s="11"/>
      <c r="M18" s="14"/>
      <c r="N18" s="11">
        <v>204</v>
      </c>
      <c r="O18" s="13">
        <v>11836.54</v>
      </c>
      <c r="P18" s="11">
        <v>83</v>
      </c>
      <c r="Q18" s="14">
        <v>142.61</v>
      </c>
      <c r="R18" s="12">
        <v>-0.9118</v>
      </c>
      <c r="S18" s="12">
        <v>-0.8976</v>
      </c>
      <c r="T18" s="12"/>
      <c r="U18" s="12"/>
      <c r="V18" s="11"/>
      <c r="W18" s="13"/>
      <c r="X18" s="11"/>
      <c r="Y18" s="11">
        <v>7</v>
      </c>
      <c r="Z18" s="13">
        <v>389.63</v>
      </c>
      <c r="AA18" s="11">
        <v>82</v>
      </c>
      <c r="AB18" s="12"/>
      <c r="AC18" s="12"/>
      <c r="AD18" s="11">
        <v>4</v>
      </c>
      <c r="AE18" s="13">
        <v>498.22</v>
      </c>
      <c r="AF18" s="11"/>
      <c r="AG18" s="11">
        <v>6</v>
      </c>
      <c r="AH18" s="13">
        <v>313.34</v>
      </c>
      <c r="AI18" s="11">
        <v>83</v>
      </c>
      <c r="AJ18" s="12">
        <v>-0.3333</v>
      </c>
      <c r="AK18" s="12">
        <v>0.59</v>
      </c>
      <c r="AL18" s="11">
        <v>3</v>
      </c>
      <c r="AM18" s="13">
        <v>220.44</v>
      </c>
      <c r="AN18" s="11"/>
      <c r="AO18" s="11">
        <v>30</v>
      </c>
      <c r="AP18" s="13">
        <v>2558.33</v>
      </c>
      <c r="AQ18" s="11">
        <v>83</v>
      </c>
      <c r="AR18" s="12">
        <v>-0.9</v>
      </c>
      <c r="AS18" s="12">
        <v>-0.9138</v>
      </c>
      <c r="AT18" s="11"/>
      <c r="AU18" s="13"/>
      <c r="AV18" s="11"/>
      <c r="AW18" s="11">
        <v>2</v>
      </c>
      <c r="AX18" s="13">
        <v>137.95</v>
      </c>
      <c r="AY18" s="11">
        <v>83</v>
      </c>
      <c r="AZ18" s="12"/>
      <c r="BA18" s="12"/>
      <c r="BB18" s="11"/>
      <c r="BC18" s="13"/>
      <c r="BD18" s="11"/>
      <c r="BE18" s="11">
        <v>79</v>
      </c>
      <c r="BF18" s="13">
        <v>3883.22</v>
      </c>
      <c r="BG18" s="11">
        <v>83</v>
      </c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4</v>
      </c>
      <c r="BS18" s="13">
        <v>149.05</v>
      </c>
      <c r="BT18" s="11"/>
      <c r="BU18" s="11">
        <v>15</v>
      </c>
      <c r="BV18" s="13">
        <v>949.16</v>
      </c>
      <c r="BW18" s="11">
        <v>61</v>
      </c>
      <c r="BX18" s="12">
        <v>-0.7333</v>
      </c>
      <c r="BY18" s="12">
        <v>-0.843</v>
      </c>
      <c r="BZ18" s="11"/>
      <c r="CA18" s="13"/>
      <c r="CB18" s="11"/>
      <c r="CC18" s="11"/>
      <c r="CD18" s="13"/>
      <c r="CE18" s="11"/>
      <c r="CF18" s="12"/>
      <c r="CG18" s="12"/>
      <c r="CH18" s="11">
        <v>7</v>
      </c>
      <c r="CI18" s="13">
        <v>344.36</v>
      </c>
      <c r="CJ18" s="11"/>
      <c r="CK18" s="11">
        <v>5</v>
      </c>
      <c r="CL18" s="13">
        <v>278.36</v>
      </c>
      <c r="CM18" s="11">
        <v>82</v>
      </c>
      <c r="CN18" s="12">
        <v>0.4</v>
      </c>
      <c r="CO18" s="12">
        <v>0.2371</v>
      </c>
      <c r="CP18" s="11"/>
      <c r="CQ18" s="13"/>
      <c r="CR18" s="11"/>
      <c r="CS18" s="11">
        <v>7</v>
      </c>
      <c r="CT18" s="13">
        <v>988.53</v>
      </c>
      <c r="CU18" s="11">
        <v>79</v>
      </c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>
        <v>1</v>
      </c>
      <c r="DJ18" s="13">
        <v>27.56</v>
      </c>
      <c r="DK18" s="11">
        <v>67</v>
      </c>
      <c r="DL18" s="12"/>
      <c r="DM18" s="12"/>
      <c r="DN18" s="11"/>
      <c r="DO18" s="13"/>
      <c r="DP18" s="11"/>
      <c r="DQ18" s="11">
        <v>13</v>
      </c>
      <c r="DR18" s="13">
        <v>720.7</v>
      </c>
      <c r="DS18" s="11">
        <v>28</v>
      </c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>
        <v>83</v>
      </c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>
        <v>83</v>
      </c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39</v>
      </c>
      <c r="KD18" s="13">
        <v>1589.76</v>
      </c>
      <c r="KE18" s="11">
        <v>81</v>
      </c>
      <c r="KF18" s="12"/>
      <c r="KG18" s="12"/>
    </row>
    <row r="19">
      <c r="A19" s="10" t="s">
        <v>79</v>
      </c>
      <c r="B19" s="11">
        <v>556554</v>
      </c>
      <c r="C19" s="11">
        <f>=ROUNDDOWN(26.0323771124405,0)</f>
      </c>
      <c r="D19" s="11">
        <v>560211</v>
      </c>
      <c r="E19" s="12">
        <v>0.8675</v>
      </c>
      <c r="F19" s="11"/>
      <c r="G19" s="11">
        <f>=ROUNDDOWN({0},0)</f>
      </c>
      <c r="H19" s="11"/>
      <c r="I19" s="12"/>
      <c r="J19" s="11">
        <v>14718</v>
      </c>
      <c r="K19" s="13">
        <v>360872.6</v>
      </c>
      <c r="L19" s="11">
        <v>1361</v>
      </c>
      <c r="M19" s="14">
        <v>265.15</v>
      </c>
      <c r="N19" s="11">
        <v>23401</v>
      </c>
      <c r="O19" s="13">
        <v>593242.85</v>
      </c>
      <c r="P19" s="11">
        <v>1291</v>
      </c>
      <c r="Q19" s="14">
        <v>459.52</v>
      </c>
      <c r="R19" s="12">
        <v>-0.3711</v>
      </c>
      <c r="S19" s="12">
        <v>-0.3917</v>
      </c>
      <c r="T19" s="12">
        <v>0.0542</v>
      </c>
      <c r="U19" s="12">
        <v>-0.423</v>
      </c>
      <c r="V19" s="11">
        <v>7256</v>
      </c>
      <c r="W19" s="13">
        <v>148739.59</v>
      </c>
      <c r="X19" s="11">
        <v>1136</v>
      </c>
      <c r="Y19" s="11">
        <v>7587</v>
      </c>
      <c r="Z19" s="13">
        <v>134172.83</v>
      </c>
      <c r="AA19" s="11">
        <v>996</v>
      </c>
      <c r="AB19" s="12">
        <v>-0.0436</v>
      </c>
      <c r="AC19" s="12">
        <v>0.1086</v>
      </c>
      <c r="AD19" s="11">
        <v>271</v>
      </c>
      <c r="AE19" s="13">
        <v>8253.28</v>
      </c>
      <c r="AF19" s="11">
        <v>1034</v>
      </c>
      <c r="AG19" s="11">
        <v>885</v>
      </c>
      <c r="AH19" s="13">
        <v>21903.44</v>
      </c>
      <c r="AI19" s="11">
        <v>1047</v>
      </c>
      <c r="AJ19" s="12">
        <v>-0.6938</v>
      </c>
      <c r="AK19" s="12">
        <v>-0.6232</v>
      </c>
      <c r="AL19" s="11">
        <v>558</v>
      </c>
      <c r="AM19" s="13">
        <v>16341.44</v>
      </c>
      <c r="AN19" s="11">
        <v>1034</v>
      </c>
      <c r="AO19" s="11">
        <v>400</v>
      </c>
      <c r="AP19" s="13">
        <v>11913.11</v>
      </c>
      <c r="AQ19" s="11">
        <v>1047</v>
      </c>
      <c r="AR19" s="12">
        <v>0.395</v>
      </c>
      <c r="AS19" s="12">
        <v>0.3717</v>
      </c>
      <c r="AT19" s="11">
        <v>1393</v>
      </c>
      <c r="AU19" s="13">
        <v>34871.62</v>
      </c>
      <c r="AV19" s="11">
        <v>1034</v>
      </c>
      <c r="AW19" s="11">
        <v>2400</v>
      </c>
      <c r="AX19" s="13">
        <v>59480.01</v>
      </c>
      <c r="AY19" s="11">
        <v>1047</v>
      </c>
      <c r="AZ19" s="12">
        <v>-0.4196</v>
      </c>
      <c r="BA19" s="12">
        <v>-0.4137</v>
      </c>
      <c r="BB19" s="11">
        <v>362</v>
      </c>
      <c r="BC19" s="13">
        <v>12639.66</v>
      </c>
      <c r="BD19" s="11">
        <v>598</v>
      </c>
      <c r="BE19" s="11">
        <v>1015</v>
      </c>
      <c r="BF19" s="13">
        <v>35584.09</v>
      </c>
      <c r="BG19" s="11">
        <v>1049</v>
      </c>
      <c r="BH19" s="12">
        <v>-0.6433</v>
      </c>
      <c r="BI19" s="12">
        <v>-0.6448</v>
      </c>
      <c r="BJ19" s="11">
        <v>1382</v>
      </c>
      <c r="BK19" s="13">
        <v>41081.52</v>
      </c>
      <c r="BL19" s="11">
        <v>1009</v>
      </c>
      <c r="BM19" s="11">
        <v>2931</v>
      </c>
      <c r="BN19" s="13">
        <v>77612.99</v>
      </c>
      <c r="BO19" s="11">
        <v>987</v>
      </c>
      <c r="BP19" s="12">
        <v>-0.5285</v>
      </c>
      <c r="BQ19" s="12">
        <v>-0.4707</v>
      </c>
      <c r="BR19" s="11">
        <v>1206</v>
      </c>
      <c r="BS19" s="13">
        <v>36261.47</v>
      </c>
      <c r="BT19" s="11">
        <v>949</v>
      </c>
      <c r="BU19" s="11">
        <v>1992</v>
      </c>
      <c r="BV19" s="13">
        <v>58604.71</v>
      </c>
      <c r="BW19" s="11">
        <v>967</v>
      </c>
      <c r="BX19" s="12">
        <v>-0.3946</v>
      </c>
      <c r="BY19" s="12">
        <v>-0.3813</v>
      </c>
      <c r="BZ19" s="11">
        <v>507</v>
      </c>
      <c r="CA19" s="13">
        <v>8993.08</v>
      </c>
      <c r="CB19" s="11">
        <v>821</v>
      </c>
      <c r="CC19" s="11">
        <v>1337</v>
      </c>
      <c r="CD19" s="13">
        <v>30630.04</v>
      </c>
      <c r="CE19" s="11">
        <v>839</v>
      </c>
      <c r="CF19" s="12">
        <v>-0.6208</v>
      </c>
      <c r="CG19" s="12">
        <v>-0.7064</v>
      </c>
      <c r="CH19" s="11">
        <v>139</v>
      </c>
      <c r="CI19" s="13">
        <v>3930.54</v>
      </c>
      <c r="CJ19" s="11">
        <v>749</v>
      </c>
      <c r="CK19" s="11">
        <v>70</v>
      </c>
      <c r="CL19" s="13">
        <v>1926.51</v>
      </c>
      <c r="CM19" s="11">
        <v>363</v>
      </c>
      <c r="CN19" s="12">
        <v>0.9857</v>
      </c>
      <c r="CO19" s="12">
        <v>1.0402</v>
      </c>
      <c r="CP19" s="11">
        <v>1039</v>
      </c>
      <c r="CQ19" s="13">
        <v>30572.47</v>
      </c>
      <c r="CR19" s="11">
        <v>1004</v>
      </c>
      <c r="CS19" s="11">
        <v>3667</v>
      </c>
      <c r="CT19" s="13">
        <v>127764.79</v>
      </c>
      <c r="CU19" s="11">
        <v>939</v>
      </c>
      <c r="CV19" s="12">
        <v>-0.7167</v>
      </c>
      <c r="CW19" s="12">
        <v>-0.7607</v>
      </c>
      <c r="CX19" s="11"/>
      <c r="CY19" s="13"/>
      <c r="CZ19" s="11"/>
      <c r="DA19" s="11"/>
      <c r="DB19" s="13"/>
      <c r="DC19" s="11"/>
      <c r="DD19" s="12"/>
      <c r="DE19" s="12"/>
      <c r="DF19" s="11">
        <v>180</v>
      </c>
      <c r="DG19" s="13">
        <v>5255.25</v>
      </c>
      <c r="DH19" s="11">
        <v>899</v>
      </c>
      <c r="DI19" s="11">
        <v>388</v>
      </c>
      <c r="DJ19" s="13">
        <v>12088.17</v>
      </c>
      <c r="DK19" s="11">
        <v>911</v>
      </c>
      <c r="DL19" s="12">
        <v>-0.5361</v>
      </c>
      <c r="DM19" s="12">
        <v>-0.5653</v>
      </c>
      <c r="DN19" s="11">
        <v>6</v>
      </c>
      <c r="DO19" s="13">
        <v>193.42</v>
      </c>
      <c r="DP19" s="11">
        <v>62</v>
      </c>
      <c r="DQ19" s="11">
        <v>8</v>
      </c>
      <c r="DR19" s="13">
        <v>121.13</v>
      </c>
      <c r="DS19" s="11">
        <v>68</v>
      </c>
      <c r="DT19" s="12">
        <v>-0.25</v>
      </c>
      <c r="DU19" s="12">
        <v>0.5968</v>
      </c>
      <c r="DV19" s="11">
        <v>63</v>
      </c>
      <c r="DW19" s="13">
        <v>2312.94</v>
      </c>
      <c r="DX19" s="11">
        <v>100</v>
      </c>
      <c r="DY19" s="11">
        <v>77</v>
      </c>
      <c r="DZ19" s="13">
        <v>2514.95</v>
      </c>
      <c r="EA19" s="11">
        <v>32</v>
      </c>
      <c r="EB19" s="12">
        <v>-0.1818</v>
      </c>
      <c r="EC19" s="12">
        <v>-0.0803</v>
      </c>
      <c r="ED19" s="11">
        <v>23</v>
      </c>
      <c r="EE19" s="13">
        <v>1060.78</v>
      </c>
      <c r="EF19" s="11">
        <v>1034</v>
      </c>
      <c r="EG19" s="11">
        <v>43</v>
      </c>
      <c r="EH19" s="13">
        <v>2473.05</v>
      </c>
      <c r="EI19" s="11">
        <v>1123</v>
      </c>
      <c r="EJ19" s="12">
        <v>-0.4651</v>
      </c>
      <c r="EK19" s="12">
        <v>-0.5711</v>
      </c>
      <c r="EL19" s="11"/>
      <c r="EM19" s="13"/>
      <c r="EN19" s="11"/>
      <c r="EO19" s="11"/>
      <c r="EP19" s="13"/>
      <c r="EQ19" s="11"/>
      <c r="ER19" s="12"/>
      <c r="ES19" s="12"/>
      <c r="ET19" s="11">
        <v>26</v>
      </c>
      <c r="EU19" s="13">
        <v>499.01</v>
      </c>
      <c r="EV19" s="11">
        <v>270</v>
      </c>
      <c r="EW19" s="11">
        <v>88</v>
      </c>
      <c r="EX19" s="13">
        <v>2293.09</v>
      </c>
      <c r="EY19" s="11">
        <v>614</v>
      </c>
      <c r="EZ19" s="12">
        <v>-0.7045</v>
      </c>
      <c r="FA19" s="12">
        <v>-0.7824</v>
      </c>
      <c r="FB19" s="11"/>
      <c r="FC19" s="13"/>
      <c r="FD19" s="11"/>
      <c r="FE19" s="11"/>
      <c r="FF19" s="13"/>
      <c r="FG19" s="11"/>
      <c r="FH19" s="12"/>
      <c r="FI19" s="12"/>
      <c r="FJ19" s="11">
        <v>78</v>
      </c>
      <c r="FK19" s="13">
        <v>2180.71</v>
      </c>
      <c r="FL19" s="11">
        <v>423</v>
      </c>
      <c r="FM19" s="11">
        <v>289</v>
      </c>
      <c r="FN19" s="13">
        <v>7137.26</v>
      </c>
      <c r="FO19" s="11">
        <v>575</v>
      </c>
      <c r="FP19" s="12">
        <v>-0.7301</v>
      </c>
      <c r="FQ19" s="12">
        <v>-0.6945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>
        <v>741</v>
      </c>
      <c r="GC19" s="11"/>
      <c r="GD19" s="13"/>
      <c r="GE19" s="11">
        <v>860</v>
      </c>
      <c r="GF19" s="12"/>
      <c r="GG19" s="12"/>
      <c r="GH19" s="11">
        <v>23</v>
      </c>
      <c r="GI19" s="13">
        <v>1556.12</v>
      </c>
      <c r="GJ19" s="11">
        <v>21</v>
      </c>
      <c r="GK19" s="11">
        <v>1</v>
      </c>
      <c r="GL19" s="13">
        <v>110.49</v>
      </c>
      <c r="GM19" s="11">
        <v>24</v>
      </c>
      <c r="GN19" s="12">
        <v>22</v>
      </c>
      <c r="GO19" s="12">
        <v>13.0838</v>
      </c>
      <c r="GP19" s="11">
        <v>75</v>
      </c>
      <c r="GQ19" s="13">
        <v>2593.93</v>
      </c>
      <c r="GR19" s="11">
        <v>89</v>
      </c>
      <c r="GS19" s="11">
        <v>22</v>
      </c>
      <c r="GT19" s="13">
        <v>763.52</v>
      </c>
      <c r="GU19" s="11">
        <v>105</v>
      </c>
      <c r="GV19" s="12">
        <v>2.4091</v>
      </c>
      <c r="GW19" s="12">
        <v>2.3973</v>
      </c>
      <c r="GX19" s="11"/>
      <c r="GY19" s="13"/>
      <c r="GZ19" s="11"/>
      <c r="HA19" s="11"/>
      <c r="HB19" s="13"/>
      <c r="HC19" s="11"/>
      <c r="HD19" s="12"/>
      <c r="HE19" s="12"/>
      <c r="HF19" s="11">
        <v>44</v>
      </c>
      <c r="HG19" s="13">
        <v>832.21</v>
      </c>
      <c r="HH19" s="11">
        <v>196</v>
      </c>
      <c r="HI19" s="11">
        <v>44</v>
      </c>
      <c r="HJ19" s="13">
        <v>840.69</v>
      </c>
      <c r="HK19" s="11">
        <v>109</v>
      </c>
      <c r="HL19" s="12"/>
      <c r="HM19" s="12">
        <v>-0.0101</v>
      </c>
      <c r="HN19" s="11">
        <v>17</v>
      </c>
      <c r="HO19" s="13">
        <v>298.01</v>
      </c>
      <c r="HP19" s="11">
        <v>515</v>
      </c>
      <c r="HQ19" s="11"/>
      <c r="HR19" s="13"/>
      <c r="HS19" s="11"/>
      <c r="HT19" s="12"/>
      <c r="HU19" s="12"/>
      <c r="HV19" s="11">
        <v>11</v>
      </c>
      <c r="HW19" s="13">
        <v>385.67</v>
      </c>
      <c r="HX19" s="11">
        <v>653</v>
      </c>
      <c r="HY19" s="11"/>
      <c r="HZ19" s="13"/>
      <c r="IA19" s="11"/>
      <c r="IB19" s="12"/>
      <c r="IC19" s="12"/>
      <c r="ID19" s="11">
        <v>4</v>
      </c>
      <c r="IE19" s="13">
        <v>163.44</v>
      </c>
      <c r="IF19" s="11">
        <v>121</v>
      </c>
      <c r="IG19" s="11"/>
      <c r="IH19" s="13"/>
      <c r="II19" s="11"/>
      <c r="IJ19" s="12"/>
      <c r="IK19" s="12"/>
      <c r="IL19" s="11">
        <v>5</v>
      </c>
      <c r="IM19" s="13">
        <v>170.36</v>
      </c>
      <c r="IN19" s="11">
        <v>324</v>
      </c>
      <c r="IO19" s="11">
        <v>28</v>
      </c>
      <c r="IP19" s="13">
        <v>974.12</v>
      </c>
      <c r="IQ19" s="11">
        <v>356</v>
      </c>
      <c r="IR19" s="12">
        <v>-0.8214</v>
      </c>
      <c r="IS19" s="12">
        <v>-0.8251</v>
      </c>
      <c r="IT19" s="11">
        <v>50</v>
      </c>
      <c r="IU19" s="13">
        <v>1686.08</v>
      </c>
      <c r="IV19" s="11">
        <v>76</v>
      </c>
      <c r="IW19" s="11">
        <v>129</v>
      </c>
      <c r="IX19" s="13">
        <v>4333.86</v>
      </c>
      <c r="IY19" s="11">
        <v>105</v>
      </c>
      <c r="IZ19" s="12">
        <v>-0.6124</v>
      </c>
      <c r="JA19" s="12">
        <v>-0.611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>
        <v>12</v>
      </c>
      <c r="KF19" s="12"/>
      <c r="KG19" s="12"/>
    </row>
    <row r="20">
      <c r="A20" s="10" t="s">
        <v>80</v>
      </c>
      <c r="B20" s="11">
        <v>157833</v>
      </c>
      <c r="C20" s="11">
        <f>=ROUNDDOWN(53.0887991927346,0)</f>
      </c>
      <c r="D20" s="11">
        <v>37751</v>
      </c>
      <c r="E20" s="12">
        <v>0.9718</v>
      </c>
      <c r="F20" s="11"/>
      <c r="G20" s="11">
        <f>=ROUNDDOWN({0},0)</f>
      </c>
      <c r="H20" s="11"/>
      <c r="I20" s="12"/>
      <c r="J20" s="11">
        <v>4219</v>
      </c>
      <c r="K20" s="13">
        <v>136360.36</v>
      </c>
      <c r="L20" s="11">
        <v>162</v>
      </c>
      <c r="M20" s="14">
        <v>841.73</v>
      </c>
      <c r="N20" s="11">
        <v>6597</v>
      </c>
      <c r="O20" s="13">
        <v>205587.38</v>
      </c>
      <c r="P20" s="11">
        <v>131</v>
      </c>
      <c r="Q20" s="14">
        <v>1569.37</v>
      </c>
      <c r="R20" s="12">
        <v>-0.3605</v>
      </c>
      <c r="S20" s="12">
        <v>-0.3367</v>
      </c>
      <c r="T20" s="12">
        <v>0.2366</v>
      </c>
      <c r="U20" s="12">
        <v>-0.4637</v>
      </c>
      <c r="V20" s="11">
        <v>1328</v>
      </c>
      <c r="W20" s="13">
        <v>44860.34</v>
      </c>
      <c r="X20" s="11">
        <v>144</v>
      </c>
      <c r="Y20" s="11">
        <v>1273</v>
      </c>
      <c r="Z20" s="13">
        <v>42832.74</v>
      </c>
      <c r="AA20" s="11">
        <v>102</v>
      </c>
      <c r="AB20" s="12">
        <v>0.0432</v>
      </c>
      <c r="AC20" s="12">
        <v>0.0473</v>
      </c>
      <c r="AD20" s="11">
        <v>188</v>
      </c>
      <c r="AE20" s="13">
        <v>5129.93</v>
      </c>
      <c r="AF20" s="11">
        <v>159</v>
      </c>
      <c r="AG20" s="11">
        <v>442</v>
      </c>
      <c r="AH20" s="13">
        <v>10173.31</v>
      </c>
      <c r="AI20" s="11">
        <v>120</v>
      </c>
      <c r="AJ20" s="12">
        <v>-0.5747</v>
      </c>
      <c r="AK20" s="12">
        <v>-0.4957</v>
      </c>
      <c r="AL20" s="11">
        <v>296</v>
      </c>
      <c r="AM20" s="13">
        <v>10341.47</v>
      </c>
      <c r="AN20" s="11">
        <v>159</v>
      </c>
      <c r="AO20" s="11">
        <v>240</v>
      </c>
      <c r="AP20" s="13">
        <v>8981.39</v>
      </c>
      <c r="AQ20" s="11">
        <v>128</v>
      </c>
      <c r="AR20" s="12">
        <v>0.2333</v>
      </c>
      <c r="AS20" s="12">
        <v>0.1514</v>
      </c>
      <c r="AT20" s="11">
        <v>343</v>
      </c>
      <c r="AU20" s="13">
        <v>9992.52</v>
      </c>
      <c r="AV20" s="11">
        <v>159</v>
      </c>
      <c r="AW20" s="11">
        <v>1154</v>
      </c>
      <c r="AX20" s="13">
        <v>32159.85</v>
      </c>
      <c r="AY20" s="11">
        <v>121</v>
      </c>
      <c r="AZ20" s="12">
        <v>-0.7028</v>
      </c>
      <c r="BA20" s="12">
        <v>-0.6893</v>
      </c>
      <c r="BB20" s="11">
        <v>155</v>
      </c>
      <c r="BC20" s="13">
        <v>5628.46</v>
      </c>
      <c r="BD20" s="11">
        <v>116</v>
      </c>
      <c r="BE20" s="11">
        <v>284</v>
      </c>
      <c r="BF20" s="13">
        <v>9569.8</v>
      </c>
      <c r="BG20" s="11">
        <v>120</v>
      </c>
      <c r="BH20" s="12">
        <v>-0.4542</v>
      </c>
      <c r="BI20" s="12">
        <v>-0.4119</v>
      </c>
      <c r="BJ20" s="11">
        <v>601</v>
      </c>
      <c r="BK20" s="13">
        <v>20867.42</v>
      </c>
      <c r="BL20" s="11">
        <v>159</v>
      </c>
      <c r="BM20" s="11">
        <v>887</v>
      </c>
      <c r="BN20" s="13">
        <v>31621.09</v>
      </c>
      <c r="BO20" s="11">
        <v>120</v>
      </c>
      <c r="BP20" s="12">
        <v>-0.3224</v>
      </c>
      <c r="BQ20" s="12">
        <v>-0.3401</v>
      </c>
      <c r="BR20" s="11">
        <v>425</v>
      </c>
      <c r="BS20" s="13">
        <v>11888.72</v>
      </c>
      <c r="BT20" s="11">
        <v>159</v>
      </c>
      <c r="BU20" s="11">
        <v>446</v>
      </c>
      <c r="BV20" s="13">
        <v>12050.99</v>
      </c>
      <c r="BW20" s="11">
        <v>116</v>
      </c>
      <c r="BX20" s="12">
        <v>-0.0471</v>
      </c>
      <c r="BY20" s="12">
        <v>-0.0135</v>
      </c>
      <c r="BZ20" s="11">
        <v>256</v>
      </c>
      <c r="CA20" s="13">
        <v>8213.8</v>
      </c>
      <c r="CB20" s="11">
        <v>74</v>
      </c>
      <c r="CC20" s="11">
        <v>884</v>
      </c>
      <c r="CD20" s="13">
        <v>28712.51</v>
      </c>
      <c r="CE20" s="11">
        <v>110</v>
      </c>
      <c r="CF20" s="12">
        <v>-0.7104</v>
      </c>
      <c r="CG20" s="12">
        <v>-0.7139</v>
      </c>
      <c r="CH20" s="11">
        <v>51</v>
      </c>
      <c r="CI20" s="13">
        <v>1603.17</v>
      </c>
      <c r="CJ20" s="11">
        <v>139</v>
      </c>
      <c r="CK20" s="11">
        <v>54</v>
      </c>
      <c r="CL20" s="13">
        <v>2006.57</v>
      </c>
      <c r="CM20" s="11">
        <v>101</v>
      </c>
      <c r="CN20" s="12">
        <v>-0.0556</v>
      </c>
      <c r="CO20" s="12">
        <v>-0.201</v>
      </c>
      <c r="CP20" s="11">
        <v>1</v>
      </c>
      <c r="CQ20" s="13">
        <v>26.58</v>
      </c>
      <c r="CR20" s="11">
        <v>143</v>
      </c>
      <c r="CS20" s="11">
        <v>1</v>
      </c>
      <c r="CT20" s="13">
        <v>39.99</v>
      </c>
      <c r="CU20" s="11">
        <v>110</v>
      </c>
      <c r="CV20" s="12"/>
      <c r="CW20" s="12">
        <v>-0.3353</v>
      </c>
      <c r="CX20" s="11"/>
      <c r="CY20" s="13"/>
      <c r="CZ20" s="11">
        <v>4</v>
      </c>
      <c r="DA20" s="11"/>
      <c r="DB20" s="13"/>
      <c r="DC20" s="11"/>
      <c r="DD20" s="12"/>
      <c r="DE20" s="12"/>
      <c r="DF20" s="11">
        <v>179</v>
      </c>
      <c r="DG20" s="13">
        <v>5074.07</v>
      </c>
      <c r="DH20" s="11">
        <v>125</v>
      </c>
      <c r="DI20" s="11">
        <v>488</v>
      </c>
      <c r="DJ20" s="13">
        <v>13726.73</v>
      </c>
      <c r="DK20" s="11">
        <v>121</v>
      </c>
      <c r="DL20" s="12">
        <v>-0.6332</v>
      </c>
      <c r="DM20" s="12">
        <v>-0.6304</v>
      </c>
      <c r="DN20" s="11">
        <v>7</v>
      </c>
      <c r="DO20" s="13">
        <v>206.12</v>
      </c>
      <c r="DP20" s="11">
        <v>49</v>
      </c>
      <c r="DQ20" s="11">
        <v>6</v>
      </c>
      <c r="DR20" s="13">
        <v>175.47</v>
      </c>
      <c r="DS20" s="11">
        <v>16</v>
      </c>
      <c r="DT20" s="12">
        <v>0.1667</v>
      </c>
      <c r="DU20" s="12">
        <v>0.1747</v>
      </c>
      <c r="DV20" s="11">
        <v>308</v>
      </c>
      <c r="DW20" s="13">
        <v>10309.43</v>
      </c>
      <c r="DX20" s="11">
        <v>98</v>
      </c>
      <c r="DY20" s="11">
        <v>235</v>
      </c>
      <c r="DZ20" s="13">
        <v>7707.41</v>
      </c>
      <c r="EA20" s="11">
        <v>83</v>
      </c>
      <c r="EB20" s="12">
        <v>0.3106</v>
      </c>
      <c r="EC20" s="12">
        <v>0.3376</v>
      </c>
      <c r="ED20" s="11">
        <v>4</v>
      </c>
      <c r="EE20" s="13">
        <v>139.97</v>
      </c>
      <c r="EF20" s="11">
        <v>159</v>
      </c>
      <c r="EG20" s="11">
        <v>1</v>
      </c>
      <c r="EH20" s="13">
        <v>49.99</v>
      </c>
      <c r="EI20" s="11">
        <v>128</v>
      </c>
      <c r="EJ20" s="12">
        <v>3</v>
      </c>
      <c r="EK20" s="12">
        <v>1.8</v>
      </c>
      <c r="EL20" s="11"/>
      <c r="EM20" s="13"/>
      <c r="EN20" s="11"/>
      <c r="EO20" s="11"/>
      <c r="EP20" s="13"/>
      <c r="EQ20" s="11"/>
      <c r="ER20" s="12"/>
      <c r="ES20" s="12"/>
      <c r="ET20" s="11"/>
      <c r="EU20" s="13"/>
      <c r="EV20" s="11">
        <v>11</v>
      </c>
      <c r="EW20" s="11">
        <v>16</v>
      </c>
      <c r="EX20" s="13">
        <v>430</v>
      </c>
      <c r="EY20" s="11">
        <v>60</v>
      </c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21</v>
      </c>
      <c r="FK20" s="13">
        <v>591.3</v>
      </c>
      <c r="FL20" s="11">
        <v>54</v>
      </c>
      <c r="FM20" s="11">
        <v>147</v>
      </c>
      <c r="FN20" s="13">
        <v>4116.48</v>
      </c>
      <c r="FO20" s="11">
        <v>51</v>
      </c>
      <c r="FP20" s="12">
        <v>-0.8571</v>
      </c>
      <c r="FQ20" s="12">
        <v>-0.8564</v>
      </c>
      <c r="FR20" s="11"/>
      <c r="FS20" s="13"/>
      <c r="FT20" s="11"/>
      <c r="FU20" s="11"/>
      <c r="FV20" s="13"/>
      <c r="FW20" s="11"/>
      <c r="FX20" s="12"/>
      <c r="FY20" s="12"/>
      <c r="FZ20" s="11">
        <v>1</v>
      </c>
      <c r="GA20" s="13">
        <v>37.31</v>
      </c>
      <c r="GB20" s="11">
        <v>108</v>
      </c>
      <c r="GC20" s="11">
        <v>4</v>
      </c>
      <c r="GD20" s="13">
        <v>150.82</v>
      </c>
      <c r="GE20" s="11">
        <v>109</v>
      </c>
      <c r="GF20" s="12">
        <v>-0.75</v>
      </c>
      <c r="GG20" s="12">
        <v>-0.7526</v>
      </c>
      <c r="GH20" s="11"/>
      <c r="GI20" s="13"/>
      <c r="GJ20" s="11">
        <v>9</v>
      </c>
      <c r="GK20" s="11">
        <v>1</v>
      </c>
      <c r="GL20" s="13">
        <v>8.49</v>
      </c>
      <c r="GM20" s="11">
        <v>11</v>
      </c>
      <c r="GN20" s="12"/>
      <c r="GO20" s="12"/>
      <c r="GP20" s="11">
        <v>8</v>
      </c>
      <c r="GQ20" s="13">
        <v>279.32</v>
      </c>
      <c r="GR20" s="11">
        <v>37</v>
      </c>
      <c r="GS20" s="11">
        <v>18</v>
      </c>
      <c r="GT20" s="13">
        <v>585.3</v>
      </c>
      <c r="GU20" s="11">
        <v>37</v>
      </c>
      <c r="GV20" s="12">
        <v>-0.5556</v>
      </c>
      <c r="GW20" s="12">
        <v>-0.5228</v>
      </c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16</v>
      </c>
      <c r="HO20" s="13">
        <v>124.3</v>
      </c>
      <c r="HP20" s="11">
        <v>133</v>
      </c>
      <c r="HQ20" s="11"/>
      <c r="HR20" s="13"/>
      <c r="HS20" s="11"/>
      <c r="HT20" s="12"/>
      <c r="HU20" s="12"/>
      <c r="HV20" s="11"/>
      <c r="HW20" s="13"/>
      <c r="HX20" s="11">
        <v>146</v>
      </c>
      <c r="HY20" s="11"/>
      <c r="HZ20" s="13"/>
      <c r="IA20" s="11"/>
      <c r="IB20" s="12"/>
      <c r="IC20" s="12"/>
      <c r="ID20" s="11">
        <v>26</v>
      </c>
      <c r="IE20" s="13">
        <v>902.91</v>
      </c>
      <c r="IF20" s="11">
        <v>66</v>
      </c>
      <c r="IG20" s="11"/>
      <c r="IH20" s="13"/>
      <c r="II20" s="11"/>
      <c r="IJ20" s="12"/>
      <c r="IK20" s="12"/>
      <c r="IL20" s="11">
        <v>4</v>
      </c>
      <c r="IM20" s="13">
        <v>103.32</v>
      </c>
      <c r="IN20" s="11">
        <v>25</v>
      </c>
      <c r="IO20" s="11">
        <v>12</v>
      </c>
      <c r="IP20" s="13">
        <v>347.76</v>
      </c>
      <c r="IQ20" s="11">
        <v>27</v>
      </c>
      <c r="IR20" s="12">
        <v>-0.6667</v>
      </c>
      <c r="IS20" s="12">
        <v>-0.7029</v>
      </c>
      <c r="IT20" s="11">
        <v>1</v>
      </c>
      <c r="IU20" s="13">
        <v>39.9</v>
      </c>
      <c r="IV20" s="11">
        <v>5</v>
      </c>
      <c r="IW20" s="11">
        <v>3</v>
      </c>
      <c r="IX20" s="13">
        <v>119.7</v>
      </c>
      <c r="IY20" s="11">
        <v>5</v>
      </c>
      <c r="IZ20" s="12">
        <v>-0.6667</v>
      </c>
      <c r="JA20" s="12">
        <v>-0.6667</v>
      </c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1</v>
      </c>
      <c r="KD20" s="13">
        <v>20.99</v>
      </c>
      <c r="KE20" s="11">
        <v>17</v>
      </c>
      <c r="KF20" s="12"/>
      <c r="KG20" s="12"/>
    </row>
    <row r="21">
      <c r="A21" s="10" t="s">
        <v>81</v>
      </c>
      <c r="B21" s="11">
        <v>366505</v>
      </c>
      <c r="C21" s="11">
        <f>=ROUNDDOWN(38.8111147586119,0)</f>
      </c>
      <c r="D21" s="11">
        <v>103666</v>
      </c>
      <c r="E21" s="12">
        <v>0.9251</v>
      </c>
      <c r="F21" s="11"/>
      <c r="G21" s="11">
        <f>=ROUNDDOWN({0},0)</f>
      </c>
      <c r="H21" s="11"/>
      <c r="I21" s="12"/>
      <c r="J21" s="11">
        <v>8624</v>
      </c>
      <c r="K21" s="13">
        <v>194831.33</v>
      </c>
      <c r="L21" s="11">
        <v>552</v>
      </c>
      <c r="M21" s="14">
        <v>352.96</v>
      </c>
      <c r="N21" s="11">
        <v>18466</v>
      </c>
      <c r="O21" s="13">
        <v>390252.12</v>
      </c>
      <c r="P21" s="11">
        <v>643</v>
      </c>
      <c r="Q21" s="14">
        <v>606.92</v>
      </c>
      <c r="R21" s="12">
        <v>-0.533</v>
      </c>
      <c r="S21" s="12">
        <v>-0.5008</v>
      </c>
      <c r="T21" s="12">
        <v>-0.1415</v>
      </c>
      <c r="U21" s="12">
        <v>-0.4184</v>
      </c>
      <c r="V21" s="11">
        <v>3599</v>
      </c>
      <c r="W21" s="13">
        <v>81002.38</v>
      </c>
      <c r="X21" s="11">
        <v>516</v>
      </c>
      <c r="Y21" s="11">
        <v>7146</v>
      </c>
      <c r="Z21" s="13">
        <v>167813.34</v>
      </c>
      <c r="AA21" s="11">
        <v>590</v>
      </c>
      <c r="AB21" s="12">
        <v>-0.4964</v>
      </c>
      <c r="AC21" s="12">
        <v>-0.5173</v>
      </c>
      <c r="AD21" s="11">
        <v>1663</v>
      </c>
      <c r="AE21" s="13">
        <v>35346.04</v>
      </c>
      <c r="AF21" s="11">
        <v>535</v>
      </c>
      <c r="AG21" s="11">
        <v>3464</v>
      </c>
      <c r="AH21" s="13">
        <v>60418.8</v>
      </c>
      <c r="AI21" s="11">
        <v>629</v>
      </c>
      <c r="AJ21" s="12">
        <v>-0.5199</v>
      </c>
      <c r="AK21" s="12">
        <v>-0.415</v>
      </c>
      <c r="AL21" s="11">
        <v>263</v>
      </c>
      <c r="AM21" s="13">
        <v>7317.83</v>
      </c>
      <c r="AN21" s="11">
        <v>530</v>
      </c>
      <c r="AO21" s="11">
        <v>184</v>
      </c>
      <c r="AP21" s="13">
        <v>4750.4</v>
      </c>
      <c r="AQ21" s="11">
        <v>634</v>
      </c>
      <c r="AR21" s="12">
        <v>0.4293</v>
      </c>
      <c r="AS21" s="12">
        <v>0.5405</v>
      </c>
      <c r="AT21" s="11">
        <v>644</v>
      </c>
      <c r="AU21" s="13">
        <v>13862.96</v>
      </c>
      <c r="AV21" s="11">
        <v>491</v>
      </c>
      <c r="AW21" s="11">
        <v>1996</v>
      </c>
      <c r="AX21" s="13">
        <v>36553.4</v>
      </c>
      <c r="AY21" s="11">
        <v>619</v>
      </c>
      <c r="AZ21" s="12">
        <v>-0.6774</v>
      </c>
      <c r="BA21" s="12">
        <v>-0.6207</v>
      </c>
      <c r="BB21" s="11"/>
      <c r="BC21" s="13"/>
      <c r="BD21" s="11"/>
      <c r="BE21" s="11">
        <v>688</v>
      </c>
      <c r="BF21" s="13">
        <v>14038.31</v>
      </c>
      <c r="BG21" s="11">
        <v>554</v>
      </c>
      <c r="BH21" s="12"/>
      <c r="BI21" s="12"/>
      <c r="BJ21" s="11">
        <v>16</v>
      </c>
      <c r="BK21" s="13">
        <v>508.88</v>
      </c>
      <c r="BL21" s="11">
        <v>21</v>
      </c>
      <c r="BM21" s="11">
        <v>40</v>
      </c>
      <c r="BN21" s="13">
        <v>1068.63</v>
      </c>
      <c r="BO21" s="11">
        <v>14</v>
      </c>
      <c r="BP21" s="12">
        <v>-0.6</v>
      </c>
      <c r="BQ21" s="12">
        <v>-0.5238</v>
      </c>
      <c r="BR21" s="11">
        <v>1043</v>
      </c>
      <c r="BS21" s="13">
        <v>20758.84</v>
      </c>
      <c r="BT21" s="11">
        <v>487</v>
      </c>
      <c r="BU21" s="11">
        <v>1945</v>
      </c>
      <c r="BV21" s="13">
        <v>37620.18</v>
      </c>
      <c r="BW21" s="11">
        <v>625</v>
      </c>
      <c r="BX21" s="12">
        <v>-0.4638</v>
      </c>
      <c r="BY21" s="12">
        <v>-0.4482</v>
      </c>
      <c r="BZ21" s="11">
        <v>481</v>
      </c>
      <c r="CA21" s="13">
        <v>9155.71</v>
      </c>
      <c r="CB21" s="11">
        <v>199</v>
      </c>
      <c r="CC21" s="11">
        <v>1688</v>
      </c>
      <c r="CD21" s="13">
        <v>34218.24</v>
      </c>
      <c r="CE21" s="11">
        <v>464</v>
      </c>
      <c r="CF21" s="12">
        <v>-0.715</v>
      </c>
      <c r="CG21" s="12">
        <v>-0.7324</v>
      </c>
      <c r="CH21" s="11">
        <v>333</v>
      </c>
      <c r="CI21" s="13">
        <v>8859.81</v>
      </c>
      <c r="CJ21" s="11">
        <v>322</v>
      </c>
      <c r="CK21" s="11">
        <v>246</v>
      </c>
      <c r="CL21" s="13">
        <v>6253.86</v>
      </c>
      <c r="CM21" s="11">
        <v>307</v>
      </c>
      <c r="CN21" s="12">
        <v>0.3537</v>
      </c>
      <c r="CO21" s="12">
        <v>0.4167</v>
      </c>
      <c r="CP21" s="11">
        <v>38</v>
      </c>
      <c r="CQ21" s="13">
        <v>2132.12</v>
      </c>
      <c r="CR21" s="11">
        <v>501</v>
      </c>
      <c r="CS21" s="11">
        <v>60</v>
      </c>
      <c r="CT21" s="13">
        <v>2538.85</v>
      </c>
      <c r="CU21" s="11">
        <v>545</v>
      </c>
      <c r="CV21" s="12">
        <v>-0.3667</v>
      </c>
      <c r="CW21" s="12">
        <v>-0.1602</v>
      </c>
      <c r="CX21" s="11">
        <v>208</v>
      </c>
      <c r="CY21" s="13">
        <v>4842.29</v>
      </c>
      <c r="CZ21" s="11">
        <v>220</v>
      </c>
      <c r="DA21" s="11">
        <v>191</v>
      </c>
      <c r="DB21" s="13">
        <v>3947.07</v>
      </c>
      <c r="DC21" s="11">
        <v>237</v>
      </c>
      <c r="DD21" s="12">
        <v>0.089</v>
      </c>
      <c r="DE21" s="12">
        <v>0.2268</v>
      </c>
      <c r="DF21" s="11">
        <v>87</v>
      </c>
      <c r="DG21" s="13">
        <v>1712.73</v>
      </c>
      <c r="DH21" s="11">
        <v>338</v>
      </c>
      <c r="DI21" s="11">
        <v>115</v>
      </c>
      <c r="DJ21" s="13">
        <v>2039.26</v>
      </c>
      <c r="DK21" s="11">
        <v>523</v>
      </c>
      <c r="DL21" s="12">
        <v>-0.2435</v>
      </c>
      <c r="DM21" s="12">
        <v>-0.1601</v>
      </c>
      <c r="DN21" s="11">
        <v>21</v>
      </c>
      <c r="DO21" s="13">
        <v>565.47</v>
      </c>
      <c r="DP21" s="11">
        <v>67</v>
      </c>
      <c r="DQ21" s="11">
        <v>32</v>
      </c>
      <c r="DR21" s="13">
        <v>722.75</v>
      </c>
      <c r="DS21" s="11">
        <v>28</v>
      </c>
      <c r="DT21" s="12">
        <v>-0.3438</v>
      </c>
      <c r="DU21" s="12">
        <v>-0.2176</v>
      </c>
      <c r="DV21" s="11"/>
      <c r="DW21" s="13"/>
      <c r="DX21" s="11"/>
      <c r="DY21" s="11"/>
      <c r="DZ21" s="13"/>
      <c r="EA21" s="11"/>
      <c r="EB21" s="12"/>
      <c r="EC21" s="12"/>
      <c r="ED21" s="11">
        <v>64</v>
      </c>
      <c r="EE21" s="13">
        <v>4767.39</v>
      </c>
      <c r="EF21" s="11">
        <v>552</v>
      </c>
      <c r="EG21" s="11">
        <v>378</v>
      </c>
      <c r="EH21" s="13">
        <v>12061.09</v>
      </c>
      <c r="EI21" s="11">
        <v>641</v>
      </c>
      <c r="EJ21" s="12">
        <v>-0.8307</v>
      </c>
      <c r="EK21" s="12">
        <v>-0.6047</v>
      </c>
      <c r="EL21" s="11">
        <v>49</v>
      </c>
      <c r="EM21" s="13">
        <v>1638.3</v>
      </c>
      <c r="EN21" s="11"/>
      <c r="EO21" s="11">
        <v>87</v>
      </c>
      <c r="EP21" s="13">
        <v>2731.45</v>
      </c>
      <c r="EQ21" s="11"/>
      <c r="ER21" s="12">
        <v>-0.4368</v>
      </c>
      <c r="ES21" s="12">
        <v>-0.4002</v>
      </c>
      <c r="ET21" s="11">
        <v>4</v>
      </c>
      <c r="EU21" s="13">
        <v>63</v>
      </c>
      <c r="EV21" s="11">
        <v>25</v>
      </c>
      <c r="EW21" s="11">
        <v>102</v>
      </c>
      <c r="EX21" s="13">
        <v>1678.99</v>
      </c>
      <c r="EY21" s="11">
        <v>168</v>
      </c>
      <c r="EZ21" s="12">
        <v>-0.9608</v>
      </c>
      <c r="FA21" s="12">
        <v>-0.9625</v>
      </c>
      <c r="FB21" s="11">
        <v>12</v>
      </c>
      <c r="FC21" s="13">
        <v>271.19</v>
      </c>
      <c r="FD21" s="11">
        <v>108</v>
      </c>
      <c r="FE21" s="11">
        <v>7</v>
      </c>
      <c r="FF21" s="13">
        <v>155.55</v>
      </c>
      <c r="FG21" s="11">
        <v>110</v>
      </c>
      <c r="FH21" s="12">
        <v>0.7143</v>
      </c>
      <c r="FI21" s="12">
        <v>0.7434</v>
      </c>
      <c r="FJ21" s="11">
        <v>9</v>
      </c>
      <c r="FK21" s="13">
        <v>159.57</v>
      </c>
      <c r="FL21" s="11">
        <v>55</v>
      </c>
      <c r="FM21" s="11">
        <v>39</v>
      </c>
      <c r="FN21" s="13">
        <v>546.23</v>
      </c>
      <c r="FO21" s="11">
        <v>73</v>
      </c>
      <c r="FP21" s="12">
        <v>-0.7692</v>
      </c>
      <c r="FQ21" s="12">
        <v>-0.7079</v>
      </c>
      <c r="FR21" s="11"/>
      <c r="FS21" s="13"/>
      <c r="FT21" s="11"/>
      <c r="FU21" s="11"/>
      <c r="FV21" s="13"/>
      <c r="FW21" s="11"/>
      <c r="FX21" s="12"/>
      <c r="FY21" s="12"/>
      <c r="FZ21" s="11">
        <v>7</v>
      </c>
      <c r="GA21" s="13">
        <v>195.62</v>
      </c>
      <c r="GB21" s="11">
        <v>274</v>
      </c>
      <c r="GC21" s="11"/>
      <c r="GD21" s="13"/>
      <c r="GE21" s="11">
        <v>361</v>
      </c>
      <c r="GF21" s="12"/>
      <c r="GG21" s="12"/>
      <c r="GH21" s="11">
        <v>12</v>
      </c>
      <c r="GI21" s="13">
        <v>460.89</v>
      </c>
      <c r="GJ21" s="11">
        <v>14</v>
      </c>
      <c r="GK21" s="11">
        <v>5</v>
      </c>
      <c r="GL21" s="13">
        <v>249.85</v>
      </c>
      <c r="GM21" s="11">
        <v>23</v>
      </c>
      <c r="GN21" s="12">
        <v>1.4</v>
      </c>
      <c r="GO21" s="12">
        <v>0.8447</v>
      </c>
      <c r="GP21" s="11"/>
      <c r="GQ21" s="13"/>
      <c r="GR21" s="11"/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>
        <v>26</v>
      </c>
      <c r="HG21" s="13">
        <v>500.29</v>
      </c>
      <c r="HH21" s="11">
        <v>40</v>
      </c>
      <c r="HI21" s="11">
        <v>12</v>
      </c>
      <c r="HJ21" s="13">
        <v>212.78</v>
      </c>
      <c r="HK21" s="11">
        <v>49</v>
      </c>
      <c r="HL21" s="12">
        <v>1.1667</v>
      </c>
      <c r="HM21" s="12">
        <v>1.3512</v>
      </c>
      <c r="HN21" s="11">
        <v>21</v>
      </c>
      <c r="HO21" s="13">
        <v>303.84</v>
      </c>
      <c r="HP21" s="11">
        <v>458</v>
      </c>
      <c r="HQ21" s="11"/>
      <c r="HR21" s="13"/>
      <c r="HS21" s="11"/>
      <c r="HT21" s="12"/>
      <c r="HU21" s="12"/>
      <c r="HV21" s="11"/>
      <c r="HW21" s="13"/>
      <c r="HX21" s="11">
        <v>95</v>
      </c>
      <c r="HY21" s="11"/>
      <c r="HZ21" s="13"/>
      <c r="IA21" s="11"/>
      <c r="IB21" s="12"/>
      <c r="IC21" s="12"/>
      <c r="ID21" s="11">
        <v>4</v>
      </c>
      <c r="IE21" s="13">
        <v>79.98</v>
      </c>
      <c r="IF21" s="11">
        <v>84</v>
      </c>
      <c r="IG21" s="11"/>
      <c r="IH21" s="13"/>
      <c r="II21" s="11"/>
      <c r="IJ21" s="12"/>
      <c r="IK21" s="12"/>
      <c r="IL21" s="11">
        <v>20</v>
      </c>
      <c r="IM21" s="13">
        <v>326.2</v>
      </c>
      <c r="IN21" s="11">
        <v>163</v>
      </c>
      <c r="IO21" s="11">
        <v>13</v>
      </c>
      <c r="IP21" s="13">
        <v>176.9</v>
      </c>
      <c r="IQ21" s="11">
        <v>176</v>
      </c>
      <c r="IR21" s="12">
        <v>0.5385</v>
      </c>
      <c r="IS21" s="12">
        <v>0.844</v>
      </c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28</v>
      </c>
      <c r="KD21" s="13">
        <v>456.19</v>
      </c>
      <c r="KE21" s="11">
        <v>180</v>
      </c>
      <c r="KF21" s="12"/>
      <c r="KG21" s="12"/>
    </row>
    <row r="22">
      <c r="A22" s="10" t="s">
        <v>82</v>
      </c>
      <c r="B22" s="11">
        <v>225601</v>
      </c>
      <c r="C22" s="11">
        <f>=ROUNDDOWN(38.763058419244,0)</f>
      </c>
      <c r="D22" s="11">
        <v>69862</v>
      </c>
      <c r="E22" s="12">
        <v>0.9723</v>
      </c>
      <c r="F22" s="11"/>
      <c r="G22" s="11">
        <f>=ROUNDDOWN({0},0)</f>
      </c>
      <c r="H22" s="11"/>
      <c r="I22" s="12"/>
      <c r="J22" s="11">
        <v>4365</v>
      </c>
      <c r="K22" s="13">
        <v>178544.92</v>
      </c>
      <c r="L22" s="11">
        <v>587</v>
      </c>
      <c r="M22" s="14">
        <v>304.17</v>
      </c>
      <c r="N22" s="11">
        <v>9839</v>
      </c>
      <c r="O22" s="13">
        <v>400907.24</v>
      </c>
      <c r="P22" s="11">
        <v>653</v>
      </c>
      <c r="Q22" s="14">
        <v>613.95</v>
      </c>
      <c r="R22" s="12">
        <v>-0.5564</v>
      </c>
      <c r="S22" s="12">
        <v>-0.5546</v>
      </c>
      <c r="T22" s="12">
        <v>-0.1011</v>
      </c>
      <c r="U22" s="12">
        <v>-0.5046</v>
      </c>
      <c r="V22" s="11">
        <v>1709</v>
      </c>
      <c r="W22" s="13">
        <v>64963.07</v>
      </c>
      <c r="X22" s="11">
        <v>544</v>
      </c>
      <c r="Y22" s="11">
        <v>4380</v>
      </c>
      <c r="Z22" s="13">
        <v>175691.45</v>
      </c>
      <c r="AA22" s="11">
        <v>536</v>
      </c>
      <c r="AB22" s="12">
        <v>-0.6098</v>
      </c>
      <c r="AC22" s="12">
        <v>-0.6302</v>
      </c>
      <c r="AD22" s="11">
        <v>331</v>
      </c>
      <c r="AE22" s="13">
        <v>14565.99</v>
      </c>
      <c r="AF22" s="11">
        <v>476</v>
      </c>
      <c r="AG22" s="11">
        <v>794</v>
      </c>
      <c r="AH22" s="13">
        <v>28120.7</v>
      </c>
      <c r="AI22" s="11">
        <v>559</v>
      </c>
      <c r="AJ22" s="12">
        <v>-0.5831</v>
      </c>
      <c r="AK22" s="12">
        <v>-0.482</v>
      </c>
      <c r="AL22" s="11">
        <v>336</v>
      </c>
      <c r="AM22" s="13">
        <v>16043.6</v>
      </c>
      <c r="AN22" s="11">
        <v>478</v>
      </c>
      <c r="AO22" s="11">
        <v>228</v>
      </c>
      <c r="AP22" s="13">
        <v>9884.13</v>
      </c>
      <c r="AQ22" s="11">
        <v>559</v>
      </c>
      <c r="AR22" s="12">
        <v>0.4737</v>
      </c>
      <c r="AS22" s="12">
        <v>0.6232</v>
      </c>
      <c r="AT22" s="11">
        <v>333</v>
      </c>
      <c r="AU22" s="13">
        <v>14007.08</v>
      </c>
      <c r="AV22" s="11">
        <v>476</v>
      </c>
      <c r="AW22" s="11">
        <v>753</v>
      </c>
      <c r="AX22" s="13">
        <v>29864.07</v>
      </c>
      <c r="AY22" s="11">
        <v>550</v>
      </c>
      <c r="AZ22" s="12">
        <v>-0.5578</v>
      </c>
      <c r="BA22" s="12">
        <v>-0.531</v>
      </c>
      <c r="BB22" s="11">
        <v>136</v>
      </c>
      <c r="BC22" s="13">
        <v>6553.22</v>
      </c>
      <c r="BD22" s="11">
        <v>346</v>
      </c>
      <c r="BE22" s="11">
        <v>482</v>
      </c>
      <c r="BF22" s="13">
        <v>20077.02</v>
      </c>
      <c r="BG22" s="11">
        <v>584</v>
      </c>
      <c r="BH22" s="12">
        <v>-0.7178</v>
      </c>
      <c r="BI22" s="12">
        <v>-0.6736</v>
      </c>
      <c r="BJ22" s="11">
        <v>202</v>
      </c>
      <c r="BK22" s="13">
        <v>8697.66</v>
      </c>
      <c r="BL22" s="11">
        <v>447</v>
      </c>
      <c r="BM22" s="11">
        <v>706</v>
      </c>
      <c r="BN22" s="13">
        <v>26637.79</v>
      </c>
      <c r="BO22" s="11">
        <v>387</v>
      </c>
      <c r="BP22" s="12">
        <v>-0.7139</v>
      </c>
      <c r="BQ22" s="12">
        <v>-0.6735</v>
      </c>
      <c r="BR22" s="11">
        <v>429</v>
      </c>
      <c r="BS22" s="13">
        <v>16703.99</v>
      </c>
      <c r="BT22" s="11">
        <v>442</v>
      </c>
      <c r="BU22" s="11">
        <v>526</v>
      </c>
      <c r="BV22" s="13">
        <v>21081.36</v>
      </c>
      <c r="BW22" s="11">
        <v>515</v>
      </c>
      <c r="BX22" s="12">
        <v>-0.1844</v>
      </c>
      <c r="BY22" s="12">
        <v>-0.2076</v>
      </c>
      <c r="BZ22" s="11">
        <v>573</v>
      </c>
      <c r="CA22" s="13">
        <v>22258.79</v>
      </c>
      <c r="CB22" s="11">
        <v>372</v>
      </c>
      <c r="CC22" s="11">
        <v>1293</v>
      </c>
      <c r="CD22" s="13">
        <v>57518.4</v>
      </c>
      <c r="CE22" s="11">
        <v>534</v>
      </c>
      <c r="CF22" s="12">
        <v>-0.5568</v>
      </c>
      <c r="CG22" s="12">
        <v>-0.613</v>
      </c>
      <c r="CH22" s="11">
        <v>91</v>
      </c>
      <c r="CI22" s="13">
        <v>3497.36</v>
      </c>
      <c r="CJ22" s="11">
        <v>412</v>
      </c>
      <c r="CK22" s="11">
        <v>68</v>
      </c>
      <c r="CL22" s="13">
        <v>2752.77</v>
      </c>
      <c r="CM22" s="11">
        <v>396</v>
      </c>
      <c r="CN22" s="12">
        <v>0.3382</v>
      </c>
      <c r="CO22" s="12">
        <v>0.2705</v>
      </c>
      <c r="CP22" s="11">
        <v>56</v>
      </c>
      <c r="CQ22" s="13">
        <v>3850.33</v>
      </c>
      <c r="CR22" s="11">
        <v>488</v>
      </c>
      <c r="CS22" s="11">
        <v>139</v>
      </c>
      <c r="CT22" s="13">
        <v>6809.77</v>
      </c>
      <c r="CU22" s="11">
        <v>538</v>
      </c>
      <c r="CV22" s="12">
        <v>-0.5971</v>
      </c>
      <c r="CW22" s="12">
        <v>-0.4346</v>
      </c>
      <c r="CX22" s="11">
        <v>30</v>
      </c>
      <c r="CY22" s="13">
        <v>1274.51</v>
      </c>
      <c r="CZ22" s="11">
        <v>143</v>
      </c>
      <c r="DA22" s="11">
        <v>3</v>
      </c>
      <c r="DB22" s="13">
        <v>176.59</v>
      </c>
      <c r="DC22" s="11">
        <v>306</v>
      </c>
      <c r="DD22" s="12">
        <v>9</v>
      </c>
      <c r="DE22" s="12">
        <v>6.2173</v>
      </c>
      <c r="DF22" s="11">
        <v>55</v>
      </c>
      <c r="DG22" s="13">
        <v>2361.19</v>
      </c>
      <c r="DH22" s="11">
        <v>254</v>
      </c>
      <c r="DI22" s="11">
        <v>107</v>
      </c>
      <c r="DJ22" s="13">
        <v>4590.32</v>
      </c>
      <c r="DK22" s="11">
        <v>521</v>
      </c>
      <c r="DL22" s="12">
        <v>-0.486</v>
      </c>
      <c r="DM22" s="12">
        <v>-0.4856</v>
      </c>
      <c r="DN22" s="11">
        <v>6</v>
      </c>
      <c r="DO22" s="13">
        <v>209.04</v>
      </c>
      <c r="DP22" s="11">
        <v>75</v>
      </c>
      <c r="DQ22" s="11">
        <v>2</v>
      </c>
      <c r="DR22" s="13">
        <v>81.14</v>
      </c>
      <c r="DS22" s="11">
        <v>35</v>
      </c>
      <c r="DT22" s="12">
        <v>2</v>
      </c>
      <c r="DU22" s="12">
        <v>1.5763</v>
      </c>
      <c r="DV22" s="11"/>
      <c r="DW22" s="13"/>
      <c r="DX22" s="11">
        <v>7</v>
      </c>
      <c r="DY22" s="11">
        <v>2</v>
      </c>
      <c r="DZ22" s="13">
        <v>160.97</v>
      </c>
      <c r="EA22" s="11">
        <v>21</v>
      </c>
      <c r="EB22" s="12"/>
      <c r="EC22" s="12"/>
      <c r="ED22" s="11">
        <v>4</v>
      </c>
      <c r="EE22" s="13">
        <v>300.96</v>
      </c>
      <c r="EF22" s="11">
        <v>516</v>
      </c>
      <c r="EG22" s="11">
        <v>181</v>
      </c>
      <c r="EH22" s="13">
        <v>10117.74</v>
      </c>
      <c r="EI22" s="11">
        <v>618</v>
      </c>
      <c r="EJ22" s="12">
        <v>-0.9779</v>
      </c>
      <c r="EK22" s="12">
        <v>-0.9703</v>
      </c>
      <c r="EL22" s="11"/>
      <c r="EM22" s="13"/>
      <c r="EN22" s="11"/>
      <c r="EO22" s="11"/>
      <c r="EP22" s="13"/>
      <c r="EQ22" s="11"/>
      <c r="ER22" s="12"/>
      <c r="ES22" s="12"/>
      <c r="ET22" s="11"/>
      <c r="EU22" s="13"/>
      <c r="EV22" s="11">
        <v>24</v>
      </c>
      <c r="EW22" s="11">
        <v>44</v>
      </c>
      <c r="EX22" s="13">
        <v>1699.92</v>
      </c>
      <c r="EY22" s="11">
        <v>74</v>
      </c>
      <c r="EZ22" s="12"/>
      <c r="FA22" s="12"/>
      <c r="FB22" s="11">
        <v>15</v>
      </c>
      <c r="FC22" s="13">
        <v>716.07</v>
      </c>
      <c r="FD22" s="11">
        <v>133</v>
      </c>
      <c r="FE22" s="11">
        <v>10</v>
      </c>
      <c r="FF22" s="13">
        <v>459.25</v>
      </c>
      <c r="FG22" s="11">
        <v>103</v>
      </c>
      <c r="FH22" s="12">
        <v>0.5</v>
      </c>
      <c r="FI22" s="12">
        <v>0.5592</v>
      </c>
      <c r="FJ22" s="11">
        <v>22</v>
      </c>
      <c r="FK22" s="13">
        <v>851.17</v>
      </c>
      <c r="FL22" s="11">
        <v>56</v>
      </c>
      <c r="FM22" s="11">
        <v>57</v>
      </c>
      <c r="FN22" s="13">
        <v>2409.02</v>
      </c>
      <c r="FO22" s="11">
        <v>66</v>
      </c>
      <c r="FP22" s="12">
        <v>-0.614</v>
      </c>
      <c r="FQ22" s="12">
        <v>-0.6467</v>
      </c>
      <c r="FR22" s="11">
        <v>17</v>
      </c>
      <c r="FS22" s="13">
        <v>766.99</v>
      </c>
      <c r="FT22" s="11">
        <v>143</v>
      </c>
      <c r="FU22" s="11">
        <v>10</v>
      </c>
      <c r="FV22" s="13">
        <v>494.38</v>
      </c>
      <c r="FW22" s="11">
        <v>245</v>
      </c>
      <c r="FX22" s="12">
        <v>0.7</v>
      </c>
      <c r="FY22" s="12">
        <v>0.5514</v>
      </c>
      <c r="FZ22" s="11"/>
      <c r="GA22" s="13"/>
      <c r="GB22" s="11">
        <v>192</v>
      </c>
      <c r="GC22" s="11">
        <v>2</v>
      </c>
      <c r="GD22" s="13">
        <v>71.93</v>
      </c>
      <c r="GE22" s="11">
        <v>333</v>
      </c>
      <c r="GF22" s="12"/>
      <c r="GG22" s="12"/>
      <c r="GH22" s="11"/>
      <c r="GI22" s="13"/>
      <c r="GJ22" s="11">
        <v>2</v>
      </c>
      <c r="GK22" s="11"/>
      <c r="GL22" s="13"/>
      <c r="GM22" s="11"/>
      <c r="GN22" s="12"/>
      <c r="GO22" s="12"/>
      <c r="GP22" s="11">
        <v>4</v>
      </c>
      <c r="GQ22" s="13">
        <v>236.82</v>
      </c>
      <c r="GR22" s="11">
        <v>116</v>
      </c>
      <c r="GS22" s="11">
        <v>15</v>
      </c>
      <c r="GT22" s="13">
        <v>586.76</v>
      </c>
      <c r="GU22" s="11">
        <v>127</v>
      </c>
      <c r="GV22" s="12">
        <v>-0.7333</v>
      </c>
      <c r="GW22" s="12">
        <v>-0.5964</v>
      </c>
      <c r="GX22" s="11"/>
      <c r="GY22" s="13"/>
      <c r="GZ22" s="11"/>
      <c r="HA22" s="11"/>
      <c r="HB22" s="13"/>
      <c r="HC22" s="11"/>
      <c r="HD22" s="12"/>
      <c r="HE22" s="12"/>
      <c r="HF22" s="11">
        <v>4</v>
      </c>
      <c r="HG22" s="13">
        <v>198</v>
      </c>
      <c r="HH22" s="11">
        <v>75</v>
      </c>
      <c r="HI22" s="11">
        <v>5</v>
      </c>
      <c r="HJ22" s="13">
        <v>217.96</v>
      </c>
      <c r="HK22" s="11">
        <v>70</v>
      </c>
      <c r="HL22" s="12">
        <v>-0.2</v>
      </c>
      <c r="HM22" s="12">
        <v>-0.0916</v>
      </c>
      <c r="HN22" s="11"/>
      <c r="HO22" s="13"/>
      <c r="HP22" s="11">
        <v>283</v>
      </c>
      <c r="HQ22" s="11"/>
      <c r="HR22" s="13"/>
      <c r="HS22" s="11"/>
      <c r="HT22" s="12"/>
      <c r="HU22" s="12"/>
      <c r="HV22" s="11">
        <v>9</v>
      </c>
      <c r="HW22" s="13">
        <v>343.13</v>
      </c>
      <c r="HX22" s="11">
        <v>217</v>
      </c>
      <c r="HY22" s="11"/>
      <c r="HZ22" s="13"/>
      <c r="IA22" s="11"/>
      <c r="IB22" s="12"/>
      <c r="IC22" s="12"/>
      <c r="ID22" s="11">
        <v>3</v>
      </c>
      <c r="IE22" s="13">
        <v>145.95</v>
      </c>
      <c r="IF22" s="11">
        <v>51</v>
      </c>
      <c r="IG22" s="11"/>
      <c r="IH22" s="13"/>
      <c r="II22" s="11">
        <v>60</v>
      </c>
      <c r="IJ22" s="12"/>
      <c r="IK22" s="12"/>
      <c r="IL22" s="11"/>
      <c r="IM22" s="13"/>
      <c r="IN22" s="11">
        <v>191</v>
      </c>
      <c r="IO22" s="11">
        <v>2</v>
      </c>
      <c r="IP22" s="13">
        <v>79.46</v>
      </c>
      <c r="IQ22" s="11">
        <v>220</v>
      </c>
      <c r="IR22" s="12"/>
      <c r="IS22" s="12"/>
      <c r="IT22" s="11"/>
      <c r="IU22" s="13"/>
      <c r="IV22" s="11"/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>
        <v>30</v>
      </c>
      <c r="KD22" s="13">
        <v>1324.34</v>
      </c>
      <c r="KE22" s="11">
        <v>101</v>
      </c>
      <c r="KF22" s="12"/>
      <c r="KG22" s="12"/>
    </row>
    <row r="23">
      <c r="A23" s="19" t="s">
        <v>83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99424</v>
      </c>
      <c r="K23" s="17">
        <v>4633572.39</v>
      </c>
      <c r="L23" s="15">
        <v>7587</v>
      </c>
      <c r="M23" s="18">
        <v>610.73</v>
      </c>
      <c r="N23" s="15">
        <v>174838</v>
      </c>
      <c r="O23" s="17">
        <v>7704181.17</v>
      </c>
      <c r="P23" s="15">
        <v>8341</v>
      </c>
      <c r="Q23" s="18">
        <v>923.65</v>
      </c>
      <c r="R23" s="16">
        <v>-0.4313</v>
      </c>
      <c r="S23" s="16">
        <v>-0.3986</v>
      </c>
      <c r="T23" s="16">
        <v>-0.0904</v>
      </c>
      <c r="U23" s="16">
        <v>-0.3388</v>
      </c>
      <c r="V23" s="15">
        <v>34837</v>
      </c>
      <c r="W23" s="17">
        <v>1183184.84</v>
      </c>
      <c r="X23" s="15">
        <v>6289</v>
      </c>
      <c r="Y23" s="15">
        <v>58792</v>
      </c>
      <c r="Z23" s="17">
        <v>2169375.9</v>
      </c>
      <c r="AA23" s="15">
        <v>6032</v>
      </c>
      <c r="AB23" s="16">
        <v>-0.4075</v>
      </c>
      <c r="AC23" s="16">
        <v>-0.4546</v>
      </c>
      <c r="AD23" s="15">
        <v>11983</v>
      </c>
      <c r="AE23" s="17">
        <v>910167.01</v>
      </c>
      <c r="AF23" s="15">
        <v>6479</v>
      </c>
      <c r="AG23" s="15">
        <v>18505</v>
      </c>
      <c r="AH23" s="17">
        <v>1154077.35</v>
      </c>
      <c r="AI23" s="15">
        <v>6765</v>
      </c>
      <c r="AJ23" s="16">
        <v>-0.3524</v>
      </c>
      <c r="AK23" s="16">
        <v>-0.2113</v>
      </c>
      <c r="AL23" s="15">
        <v>6499</v>
      </c>
      <c r="AM23" s="17">
        <v>469436.2</v>
      </c>
      <c r="AN23" s="15">
        <v>6387</v>
      </c>
      <c r="AO23" s="15">
        <v>4768</v>
      </c>
      <c r="AP23" s="17">
        <v>402153.21</v>
      </c>
      <c r="AQ23" s="15">
        <v>6624</v>
      </c>
      <c r="AR23" s="16">
        <v>0.363</v>
      </c>
      <c r="AS23" s="16">
        <v>0.1673</v>
      </c>
      <c r="AT23" s="15">
        <v>11482</v>
      </c>
      <c r="AU23" s="17">
        <v>438370.05</v>
      </c>
      <c r="AV23" s="15">
        <v>6227</v>
      </c>
      <c r="AW23" s="15">
        <v>21359</v>
      </c>
      <c r="AX23" s="17">
        <v>726001.09</v>
      </c>
      <c r="AY23" s="15">
        <v>6641</v>
      </c>
      <c r="AZ23" s="16">
        <v>-0.4624</v>
      </c>
      <c r="BA23" s="16">
        <v>-0.3962</v>
      </c>
      <c r="BB23" s="15">
        <v>4608</v>
      </c>
      <c r="BC23" s="17">
        <v>323120.82</v>
      </c>
      <c r="BD23" s="15">
        <v>4537</v>
      </c>
      <c r="BE23" s="15">
        <v>9893</v>
      </c>
      <c r="BF23" s="17">
        <v>653860.5</v>
      </c>
      <c r="BG23" s="15">
        <v>6722</v>
      </c>
      <c r="BH23" s="16">
        <v>-0.5342</v>
      </c>
      <c r="BI23" s="16">
        <v>-0.5058</v>
      </c>
      <c r="BJ23" s="15">
        <v>7326</v>
      </c>
      <c r="BK23" s="17">
        <v>302374.77</v>
      </c>
      <c r="BL23" s="15">
        <v>5403</v>
      </c>
      <c r="BM23" s="15">
        <v>13943</v>
      </c>
      <c r="BN23" s="17">
        <v>531385.55</v>
      </c>
      <c r="BO23" s="15">
        <v>5780</v>
      </c>
      <c r="BP23" s="16">
        <v>-0.4746</v>
      </c>
      <c r="BQ23" s="16">
        <v>-0.431</v>
      </c>
      <c r="BR23" s="15">
        <v>7771</v>
      </c>
      <c r="BS23" s="17">
        <v>276416.26</v>
      </c>
      <c r="BT23" s="15">
        <v>5240</v>
      </c>
      <c r="BU23" s="15">
        <v>10003</v>
      </c>
      <c r="BV23" s="17">
        <v>358354.62</v>
      </c>
      <c r="BW23" s="15">
        <v>5600</v>
      </c>
      <c r="BX23" s="16">
        <v>-0.2231</v>
      </c>
      <c r="BY23" s="16">
        <v>-0.2287</v>
      </c>
      <c r="BZ23" s="15">
        <v>5311</v>
      </c>
      <c r="CA23" s="17">
        <v>227528.37</v>
      </c>
      <c r="CB23" s="15">
        <v>4092</v>
      </c>
      <c r="CC23" s="15">
        <v>14238</v>
      </c>
      <c r="CD23" s="17">
        <v>707309.48</v>
      </c>
      <c r="CE23" s="15">
        <v>5714</v>
      </c>
      <c r="CF23" s="16">
        <v>-0.627</v>
      </c>
      <c r="CG23" s="16">
        <v>-0.6783</v>
      </c>
      <c r="CH23" s="15">
        <v>1756</v>
      </c>
      <c r="CI23" s="17">
        <v>106993.58</v>
      </c>
      <c r="CJ23" s="15">
        <v>4416</v>
      </c>
      <c r="CK23" s="15">
        <v>952</v>
      </c>
      <c r="CL23" s="17">
        <v>35975.07</v>
      </c>
      <c r="CM23" s="15">
        <v>2531</v>
      </c>
      <c r="CN23" s="16">
        <v>0.8445</v>
      </c>
      <c r="CO23" s="16">
        <v>1.9741</v>
      </c>
      <c r="CP23" s="15">
        <v>1936</v>
      </c>
      <c r="CQ23" s="17">
        <v>83089.78</v>
      </c>
      <c r="CR23" s="15">
        <v>5906</v>
      </c>
      <c r="CS23" s="15">
        <v>9189</v>
      </c>
      <c r="CT23" s="17">
        <v>371204.92</v>
      </c>
      <c r="CU23" s="15">
        <v>5779</v>
      </c>
      <c r="CV23" s="16">
        <v>-0.7893</v>
      </c>
      <c r="CW23" s="16">
        <v>-0.7762</v>
      </c>
      <c r="CX23" s="15">
        <v>713</v>
      </c>
      <c r="CY23" s="17">
        <v>62933.52</v>
      </c>
      <c r="CZ23" s="15">
        <v>1622</v>
      </c>
      <c r="DA23" s="15">
        <v>610</v>
      </c>
      <c r="DB23" s="17">
        <v>41704.65</v>
      </c>
      <c r="DC23" s="15">
        <v>2531</v>
      </c>
      <c r="DD23" s="16">
        <v>0.1689</v>
      </c>
      <c r="DE23" s="16">
        <v>0.509</v>
      </c>
      <c r="DF23" s="15">
        <v>1214</v>
      </c>
      <c r="DG23" s="17">
        <v>47907.53</v>
      </c>
      <c r="DH23" s="15">
        <v>4053</v>
      </c>
      <c r="DI23" s="15">
        <v>2264</v>
      </c>
      <c r="DJ23" s="17">
        <v>90946.69</v>
      </c>
      <c r="DK23" s="15">
        <v>5260</v>
      </c>
      <c r="DL23" s="16">
        <v>-0.4638</v>
      </c>
      <c r="DM23" s="16">
        <v>-0.4732</v>
      </c>
      <c r="DN23" s="15">
        <v>327</v>
      </c>
      <c r="DO23" s="17">
        <v>32029.8</v>
      </c>
      <c r="DP23" s="15">
        <v>1001</v>
      </c>
      <c r="DQ23" s="15">
        <v>606</v>
      </c>
      <c r="DR23" s="17">
        <v>45140.63</v>
      </c>
      <c r="DS23" s="15">
        <v>855</v>
      </c>
      <c r="DT23" s="16">
        <v>-0.4604</v>
      </c>
      <c r="DU23" s="16">
        <v>-0.2904</v>
      </c>
      <c r="DV23" s="15">
        <v>615</v>
      </c>
      <c r="DW23" s="17">
        <v>25033.95</v>
      </c>
      <c r="DX23" s="15">
        <v>936</v>
      </c>
      <c r="DY23" s="15">
        <v>576</v>
      </c>
      <c r="DZ23" s="17">
        <v>23322.25</v>
      </c>
      <c r="EA23" s="15">
        <v>994</v>
      </c>
      <c r="EB23" s="16">
        <v>0.0677</v>
      </c>
      <c r="EC23" s="16">
        <v>0.0734</v>
      </c>
      <c r="ED23" s="15">
        <v>295</v>
      </c>
      <c r="EE23" s="17">
        <v>21998.77</v>
      </c>
      <c r="EF23" s="15">
        <v>6514</v>
      </c>
      <c r="EG23" s="15">
        <v>1111</v>
      </c>
      <c r="EH23" s="17">
        <v>61849.57</v>
      </c>
      <c r="EI23" s="15">
        <v>7105</v>
      </c>
      <c r="EJ23" s="16">
        <v>-0.7345</v>
      </c>
      <c r="EK23" s="16">
        <v>-0.6443</v>
      </c>
      <c r="EL23" s="15">
        <v>499</v>
      </c>
      <c r="EM23" s="17">
        <v>19505.73</v>
      </c>
      <c r="EN23" s="15"/>
      <c r="EO23" s="15">
        <v>1949</v>
      </c>
      <c r="EP23" s="17">
        <v>61111.17</v>
      </c>
      <c r="EQ23" s="15"/>
      <c r="ER23" s="16">
        <v>-0.744</v>
      </c>
      <c r="ES23" s="16">
        <v>-0.6808</v>
      </c>
      <c r="ET23" s="15">
        <v>630</v>
      </c>
      <c r="EU23" s="17">
        <v>17190.72</v>
      </c>
      <c r="EV23" s="15">
        <v>683</v>
      </c>
      <c r="EW23" s="15">
        <v>1104</v>
      </c>
      <c r="EX23" s="17">
        <v>32174.39</v>
      </c>
      <c r="EY23" s="15">
        <v>1993</v>
      </c>
      <c r="EZ23" s="16">
        <v>-0.4293</v>
      </c>
      <c r="FA23" s="16">
        <v>-0.4657</v>
      </c>
      <c r="FB23" s="15">
        <v>154</v>
      </c>
      <c r="FC23" s="17">
        <v>16780.93</v>
      </c>
      <c r="FD23" s="15">
        <v>952</v>
      </c>
      <c r="FE23" s="15">
        <v>244</v>
      </c>
      <c r="FF23" s="17">
        <v>23802.16</v>
      </c>
      <c r="FG23" s="15">
        <v>1037</v>
      </c>
      <c r="FH23" s="16">
        <v>-0.3689</v>
      </c>
      <c r="FI23" s="16">
        <v>-0.295</v>
      </c>
      <c r="FJ23" s="15">
        <v>289</v>
      </c>
      <c r="FK23" s="17">
        <v>11601.43</v>
      </c>
      <c r="FL23" s="15">
        <v>1214</v>
      </c>
      <c r="FM23" s="15">
        <v>1001</v>
      </c>
      <c r="FN23" s="17">
        <v>36715.64</v>
      </c>
      <c r="FO23" s="15">
        <v>1590</v>
      </c>
      <c r="FP23" s="16">
        <v>-0.7113</v>
      </c>
      <c r="FQ23" s="16">
        <v>-0.684</v>
      </c>
      <c r="FR23" s="15">
        <v>112</v>
      </c>
      <c r="FS23" s="17">
        <v>8540.08</v>
      </c>
      <c r="FT23" s="15">
        <v>1140</v>
      </c>
      <c r="FU23" s="15">
        <v>256</v>
      </c>
      <c r="FV23" s="17">
        <v>27307.8</v>
      </c>
      <c r="FW23" s="15">
        <v>1196</v>
      </c>
      <c r="FX23" s="16">
        <v>-0.5625</v>
      </c>
      <c r="FY23" s="16">
        <v>-0.6873</v>
      </c>
      <c r="FZ23" s="15">
        <v>57</v>
      </c>
      <c r="GA23" s="17">
        <v>7504.23</v>
      </c>
      <c r="GB23" s="15">
        <v>4162</v>
      </c>
      <c r="GC23" s="15">
        <v>167</v>
      </c>
      <c r="GD23" s="17">
        <v>21135.38</v>
      </c>
      <c r="GE23" s="15">
        <v>5178</v>
      </c>
      <c r="GF23" s="16">
        <v>-0.6587</v>
      </c>
      <c r="GG23" s="16">
        <v>-0.6449</v>
      </c>
      <c r="GH23" s="15">
        <v>76</v>
      </c>
      <c r="GI23" s="17">
        <v>7340.5</v>
      </c>
      <c r="GJ23" s="15">
        <v>128</v>
      </c>
      <c r="GK23" s="15">
        <v>20</v>
      </c>
      <c r="GL23" s="17">
        <v>2306.7</v>
      </c>
      <c r="GM23" s="15">
        <v>164</v>
      </c>
      <c r="GN23" s="16">
        <v>2.8</v>
      </c>
      <c r="GO23" s="16">
        <v>2.1823</v>
      </c>
      <c r="GP23" s="15">
        <v>141</v>
      </c>
      <c r="GQ23" s="17">
        <v>6371.05</v>
      </c>
      <c r="GR23" s="15">
        <v>816</v>
      </c>
      <c r="GS23" s="15">
        <v>77</v>
      </c>
      <c r="GT23" s="17">
        <v>3002.98</v>
      </c>
      <c r="GU23" s="15">
        <v>892</v>
      </c>
      <c r="GV23" s="16">
        <v>0.8312</v>
      </c>
      <c r="GW23" s="16">
        <v>1.1216</v>
      </c>
      <c r="GX23" s="15">
        <v>49</v>
      </c>
      <c r="GY23" s="17">
        <v>6330.83</v>
      </c>
      <c r="GZ23" s="15">
        <v>680</v>
      </c>
      <c r="HA23" s="15">
        <v>277</v>
      </c>
      <c r="HB23" s="17">
        <v>45821.06</v>
      </c>
      <c r="HC23" s="15">
        <v>850</v>
      </c>
      <c r="HD23" s="16">
        <v>-0.8231</v>
      </c>
      <c r="HE23" s="16">
        <v>-0.8618</v>
      </c>
      <c r="HF23" s="15">
        <v>155</v>
      </c>
      <c r="HG23" s="17">
        <v>5281.59</v>
      </c>
      <c r="HH23" s="15">
        <v>1199</v>
      </c>
      <c r="HI23" s="15">
        <v>196</v>
      </c>
      <c r="HJ23" s="17">
        <v>7922.45</v>
      </c>
      <c r="HK23" s="15">
        <v>1156</v>
      </c>
      <c r="HL23" s="16">
        <v>-0.2092</v>
      </c>
      <c r="HM23" s="16">
        <v>-0.3333</v>
      </c>
      <c r="HN23" s="15">
        <v>242</v>
      </c>
      <c r="HO23" s="17">
        <v>3973.55</v>
      </c>
      <c r="HP23" s="15">
        <v>4497</v>
      </c>
      <c r="HQ23" s="15"/>
      <c r="HR23" s="17"/>
      <c r="HS23" s="15"/>
      <c r="HT23" s="16"/>
      <c r="HU23" s="16"/>
      <c r="HV23" s="15">
        <v>66</v>
      </c>
      <c r="HW23" s="17">
        <v>3031.09</v>
      </c>
      <c r="HX23" s="15">
        <v>2876</v>
      </c>
      <c r="HY23" s="15"/>
      <c r="HZ23" s="17"/>
      <c r="IA23" s="15"/>
      <c r="IB23" s="16"/>
      <c r="IC23" s="16"/>
      <c r="ID23" s="15">
        <v>68</v>
      </c>
      <c r="IE23" s="17">
        <v>2524.1</v>
      </c>
      <c r="IF23" s="15">
        <v>773</v>
      </c>
      <c r="IG23" s="15">
        <v>4</v>
      </c>
      <c r="IH23" s="17">
        <v>361.58</v>
      </c>
      <c r="II23" s="15">
        <v>127</v>
      </c>
      <c r="IJ23" s="16">
        <v>16</v>
      </c>
      <c r="IK23" s="16">
        <v>5.9808</v>
      </c>
      <c r="IL23" s="15">
        <v>59</v>
      </c>
      <c r="IM23" s="17">
        <v>2062.63</v>
      </c>
      <c r="IN23" s="15">
        <v>1795</v>
      </c>
      <c r="IO23" s="15">
        <v>137</v>
      </c>
      <c r="IP23" s="17">
        <v>4934.47</v>
      </c>
      <c r="IQ23" s="15">
        <v>2056</v>
      </c>
      <c r="IR23" s="16">
        <v>-0.5693</v>
      </c>
      <c r="IS23" s="16">
        <v>-0.582</v>
      </c>
      <c r="IT23" s="15">
        <v>54</v>
      </c>
      <c r="IU23" s="17">
        <v>1841.67</v>
      </c>
      <c r="IV23" s="15">
        <v>200</v>
      </c>
      <c r="IW23" s="15">
        <v>136</v>
      </c>
      <c r="IX23" s="17">
        <v>4651.72</v>
      </c>
      <c r="IY23" s="15">
        <v>254</v>
      </c>
      <c r="IZ23" s="16">
        <v>-0.6029</v>
      </c>
      <c r="JA23" s="16">
        <v>-0.6041</v>
      </c>
      <c r="JB23" s="15">
        <v>41</v>
      </c>
      <c r="JC23" s="17">
        <v>1586.4</v>
      </c>
      <c r="JD23" s="15">
        <v>182</v>
      </c>
      <c r="JE23" s="15"/>
      <c r="JF23" s="17"/>
      <c r="JG23" s="15">
        <v>100</v>
      </c>
      <c r="JH23" s="16"/>
      <c r="JI23" s="16"/>
      <c r="JJ23" s="15">
        <v>59</v>
      </c>
      <c r="JK23" s="17">
        <v>1520.61</v>
      </c>
      <c r="JL23" s="15">
        <v>16</v>
      </c>
      <c r="JM23" s="15">
        <v>129</v>
      </c>
      <c r="JN23" s="17">
        <v>3280.42</v>
      </c>
      <c r="JO23" s="15">
        <v>21</v>
      </c>
      <c r="JP23" s="16">
        <v>-0.5426</v>
      </c>
      <c r="JQ23" s="16">
        <v>-0.5365</v>
      </c>
      <c r="JR23" s="15"/>
      <c r="JS23" s="17"/>
      <c r="JT23" s="15"/>
      <c r="JU23" s="15">
        <v>2058</v>
      </c>
      <c r="JV23" s="17">
        <v>45543</v>
      </c>
      <c r="JW23" s="15"/>
      <c r="JX23" s="16">
        <v>-1</v>
      </c>
      <c r="JY23" s="16">
        <v>-1</v>
      </c>
      <c r="JZ23" s="15"/>
      <c r="KA23" s="17"/>
      <c r="KB23" s="15"/>
      <c r="KC23" s="15">
        <v>274</v>
      </c>
      <c r="KD23" s="17">
        <v>11448.77</v>
      </c>
      <c r="KE23" s="15">
        <v>836</v>
      </c>
      <c r="KF23" s="16">
        <v>-1</v>
      </c>
      <c r="KG23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