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Mexico Liverpool\Wool Blended Knit Throw\PI\"/>
    </mc:Choice>
  </mc:AlternateContent>
  <xr:revisionPtr revIDLastSave="0" documentId="13_ncr:1_{98B94A12-B90C-4036-BBD4-E2670F1D91DB}" xr6:coauthVersionLast="47" xr6:coauthVersionMax="47" xr10:uidLastSave="{00000000-0000-0000-0000-000000000000}"/>
  <bookViews>
    <workbookView xWindow="20370" yWindow="-120" windowWidth="29040" windowHeight="17640" xr2:uid="{00000000-000D-0000-FFFF-FFFF00000000}"/>
  </bookViews>
  <sheets>
    <sheet name="FINAL PI" sheetId="4" r:id="rId1"/>
  </sheets>
  <definedNames>
    <definedName name="_xlnm.Print_Area" localSheetId="0">'FINAL PI'!$A$1:$AL$41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O31" i="4"/>
  <c r="M31" i="4"/>
  <c r="I31" i="4"/>
  <c r="N31" i="4" l="1"/>
  <c r="M30" i="4"/>
  <c r="M29" i="4"/>
  <c r="L32" i="4"/>
  <c r="I30" i="4"/>
  <c r="I29" i="4"/>
  <c r="O30" i="4"/>
  <c r="O29" i="4"/>
  <c r="N30" i="4" l="1"/>
  <c r="M32" i="4"/>
  <c r="O32" i="4"/>
  <c r="N29" i="4"/>
  <c r="N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FAY HUANG</author>
    <author>Administrator</author>
  </authors>
  <commentList>
    <comment ref="C17" authorId="0" shapeId="0" xr:uid="{1366A906-7B75-403F-81C3-E109F39277C2}">
      <text>
        <r>
          <rPr>
            <b/>
            <sz val="9"/>
            <rFont val="Tahoma"/>
            <family val="2"/>
          </rPr>
          <t>FAY HUANG:</t>
        </r>
        <r>
          <rPr>
            <sz val="9"/>
            <rFont val="Tahoma"/>
            <family val="2"/>
          </rPr>
          <t xml:space="preserve">
</t>
        </r>
        <r>
          <rPr>
            <sz val="18"/>
            <rFont val="Tahoma"/>
            <family val="2"/>
          </rPr>
          <t>Full payment in wire transfer without depoist  (or LC) within 30 days after shipment</t>
        </r>
      </text>
    </comment>
    <comment ref="H28" authorId="1" shapeId="0" xr:uid="{24C0ECFA-C65D-4983-B542-1A58B245DCC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18"/>
            <rFont val="宋体"/>
            <family val="3"/>
            <charset val="134"/>
          </rPr>
          <t xml:space="preserve">
colorbox, hangtag, insert card, brown box, blister</t>
        </r>
      </text>
    </comment>
  </commentList>
</comments>
</file>

<file path=xl/sharedStrings.xml><?xml version="1.0" encoding="utf-8"?>
<sst xmlns="http://schemas.openxmlformats.org/spreadsheetml/2006/main" count="148" uniqueCount="111">
  <si>
    <t>MASTER PI QUOTE FORMAT</t>
  </si>
  <si>
    <t>INVOICED TO</t>
  </si>
  <si>
    <t>INVOICED BY</t>
  </si>
  <si>
    <t>Company Name</t>
  </si>
  <si>
    <t>DISTRIBUIDORA LIVERPOOL, S.A. DE C.V.</t>
  </si>
  <si>
    <t>Address</t>
  </si>
  <si>
    <t>Prolongación Vasco de Quiroga 4800, Torre 2, Piso 3.
Col. Santa Fe Cuajimalpa
Cuajimalpa de Morelos
Ciudad de México, México
C.P. 05348</t>
  </si>
  <si>
    <t>TAX ID</t>
  </si>
  <si>
    <t>R.F.C. DLI931201MI9</t>
  </si>
  <si>
    <t>Telephone</t>
  </si>
  <si>
    <t>Contact Person</t>
  </si>
  <si>
    <t>Email</t>
  </si>
  <si>
    <t>Date</t>
  </si>
  <si>
    <t>FOB PORT:</t>
  </si>
  <si>
    <t>VENDOR CODE:</t>
  </si>
  <si>
    <t>AIR/SEA:</t>
  </si>
  <si>
    <t>PO NUMBER:</t>
  </si>
  <si>
    <t>INVOICE #</t>
  </si>
  <si>
    <t>SAMPLE LEAD TIME:</t>
  </si>
  <si>
    <t>SECTION:</t>
  </si>
  <si>
    <t>PAYMENT TERM:</t>
  </si>
  <si>
    <t>SEASON:</t>
  </si>
  <si>
    <t>FILLED BY VENDOR</t>
  </si>
  <si>
    <t xml:space="preserve">DAYS FROM PO IN MC UNTIL FRI </t>
  </si>
  <si>
    <t xml:space="preserve">DAYS FROM PO IN MC UNTIL 1ST DAY OF SHIPPING WINDOW </t>
  </si>
  <si>
    <t xml:space="preserve">DAYS FROM PO IN MC UNTIL LAST DAY OF SHIPPING WINDOW </t>
  </si>
  <si>
    <t>REAL DATE OF PO IN MC (MONTH/DAY/YEAR)</t>
  </si>
  <si>
    <t>DATE OF FRI (TO BE FILLED AFTER PO IS IN MC)</t>
  </si>
  <si>
    <t>1ST DATE OF SHIPPING WINDOW (TO BE FILLED AFTER PO IS IN MC)</t>
  </si>
  <si>
    <t>LAST DATE OF SHIPPING WINDOW (TO BE FILLED AFTER PO IS IN MC)</t>
  </si>
  <si>
    <t>TO BE FILLED BY MEXICO</t>
  </si>
  <si>
    <t xml:space="preserve">MASTER CARTON </t>
  </si>
  <si>
    <t>PRODUCT</t>
  </si>
  <si>
    <t>YES / NO</t>
  </si>
  <si>
    <t>PHOTO</t>
  </si>
  <si>
    <t>ITEM #</t>
  </si>
  <si>
    <t>DESCRIPTION</t>
  </si>
  <si>
    <t>MATERIAL</t>
  </si>
  <si>
    <t>COLOR</t>
  </si>
  <si>
    <t>BRAND</t>
  </si>
  <si>
    <t>PACKING TYPE (COLOR BOX, HANGTAG, INSERT CARD, BROWN BOX, BLISTER, ETC)</t>
  </si>
  <si>
    <t>CBM PER MASTER BOX</t>
  </si>
  <si>
    <t>PIECES IN EACH MASTER BOX</t>
  </si>
  <si>
    <t>FOB (USD)</t>
  </si>
  <si>
    <t xml:space="preserve">  QTY</t>
  </si>
  <si>
    <t>AMOUNT</t>
  </si>
  <si>
    <t>TOTAL CBM</t>
  </si>
  <si>
    <t>TOTAL CARTON</t>
  </si>
  <si>
    <t>Costo</t>
  </si>
  <si>
    <t>PV</t>
  </si>
  <si>
    <t>Margen</t>
  </si>
  <si>
    <t>Descripción</t>
  </si>
  <si>
    <t>SKU</t>
  </si>
  <si>
    <t>HEIGHT</t>
  </si>
  <si>
    <t>LENGTH</t>
  </si>
  <si>
    <t>WIDTH</t>
  </si>
  <si>
    <t>UNIT OF MEASURE (CM OR M)</t>
  </si>
  <si>
    <t>WEIGHT</t>
  </si>
  <si>
    <t>UNIT OF MEASURE (G OR KG)</t>
  </si>
  <si>
    <t>Stowage</t>
  </si>
  <si>
    <t>Fragile</t>
  </si>
  <si>
    <t>Refrigeration</t>
  </si>
  <si>
    <t>Assambling  BT</t>
  </si>
  <si>
    <t>1 week delay for the FRI will represent 5% discount in the total amount order.</t>
  </si>
  <si>
    <t xml:space="preserve">2 weeks delay for the FRI will represent 10% discount in the total amount order. </t>
  </si>
  <si>
    <t>3 weeks delay for the FRI will be negotiated and will be from 20% or above, or even the cancel of the order.</t>
  </si>
  <si>
    <t>INVOICE  ISSUED BY:</t>
  </si>
  <si>
    <t>Signature:</t>
  </si>
  <si>
    <t>BUYER FROM LIVERPOOL</t>
  </si>
  <si>
    <t>SAMPLE TO CONFIRM</t>
  </si>
  <si>
    <t>SAMPLE DECORLAB/ NOM</t>
  </si>
  <si>
    <t>GPO ART</t>
  </si>
  <si>
    <t>TEXTO ADICIONAL</t>
  </si>
  <si>
    <t>TAMAÑO</t>
  </si>
  <si>
    <t xml:space="preserve">COLECCIÓN </t>
  </si>
  <si>
    <t>PERFIL CLIENTE</t>
  </si>
  <si>
    <t>FILLED BY MEXICO</t>
  </si>
  <si>
    <t>FINAL REMARKS</t>
  </si>
  <si>
    <t>E &amp; E CO., LTD</t>
    <phoneticPr fontId="29" type="noConversion"/>
  </si>
  <si>
    <t>45875 Northport Loop East Fremont Ca, 94538</t>
    <phoneticPr fontId="29" type="noConversion"/>
  </si>
  <si>
    <t>94-3208058</t>
    <phoneticPr fontId="29" type="noConversion"/>
  </si>
  <si>
    <t>100% polyester</t>
    <phoneticPr fontId="29" type="noConversion"/>
  </si>
  <si>
    <t>Grey</t>
    <phoneticPr fontId="29" type="noConversion"/>
  </si>
  <si>
    <t>HAUS</t>
    <phoneticPr fontId="29" type="noConversion"/>
  </si>
  <si>
    <t>CM</t>
    <phoneticPr fontId="29" type="noConversion"/>
  </si>
  <si>
    <t>KG</t>
    <phoneticPr fontId="29" type="noConversion"/>
  </si>
  <si>
    <t>NO</t>
    <phoneticPr fontId="29" type="noConversion"/>
  </si>
  <si>
    <t>YES</t>
    <phoneticPr fontId="29" type="noConversion"/>
  </si>
  <si>
    <t>Shanghai</t>
    <phoneticPr fontId="29" type="noConversion"/>
  </si>
  <si>
    <t>Sea</t>
    <phoneticPr fontId="29" type="noConversion"/>
  </si>
  <si>
    <t>45days after PO</t>
    <phoneticPr fontId="29" type="noConversion"/>
  </si>
  <si>
    <t>TT 30days</t>
    <phoneticPr fontId="29" type="noConversion"/>
  </si>
  <si>
    <t>1-925-457-8297</t>
    <phoneticPr fontId="29" type="noConversion"/>
  </si>
  <si>
    <t>TOTAL</t>
  </si>
  <si>
    <t>CONTAINER TYPE</t>
  </si>
  <si>
    <t>REMARKS:</t>
  </si>
  <si>
    <t>No FRI will be done without golden sample. It is vendor responsibility to have ready the signed golden sample at factory before the FRI take place.</t>
  </si>
  <si>
    <t>Repeat</t>
    <phoneticPr fontId="29" type="noConversion"/>
  </si>
  <si>
    <t>alexa.wang@jlahome.com</t>
    <phoneticPr fontId="29" type="noConversion"/>
  </si>
  <si>
    <t>Alexa.wang</t>
    <phoneticPr fontId="29" type="noConversion"/>
  </si>
  <si>
    <t>LVPMX250116</t>
    <phoneticPr fontId="29" type="noConversion"/>
  </si>
  <si>
    <t>Burgundy</t>
    <phoneticPr fontId="29" type="noConversion"/>
  </si>
  <si>
    <t>Yellow</t>
    <phoneticPr fontId="29" type="noConversion"/>
  </si>
  <si>
    <t>Ribbon + Insert</t>
    <phoneticPr fontId="29" type="noConversion"/>
  </si>
  <si>
    <t>1X20GP</t>
    <phoneticPr fontId="29" type="noConversion"/>
  </si>
  <si>
    <r>
      <rPr>
        <b/>
        <u/>
        <sz val="16"/>
        <color theme="1" tint="0.249977111117893"/>
        <rFont val="Calibri Light"/>
        <family val="2"/>
      </rPr>
      <t xml:space="preserve">Wool Blend Knit Throw-Grey                                        </t>
    </r>
    <r>
      <rPr>
        <sz val="16"/>
        <color theme="1" tint="0.249977111117893"/>
        <rFont val="Calibri Light"/>
        <family val="2"/>
      </rPr>
      <t xml:space="preserve">  52% polyester</t>
    </r>
    <r>
      <rPr>
        <sz val="16"/>
        <color theme="1" tint="0.249977111117893"/>
        <rFont val="宋体"/>
        <family val="2"/>
        <charset val="134"/>
      </rPr>
      <t>,</t>
    </r>
    <r>
      <rPr>
        <sz val="16"/>
        <color theme="1" tint="0.249977111117893"/>
        <rFont val="Calibri Light"/>
        <family val="2"/>
      </rPr>
      <t>22% acrylic, 19% cotton, 6%wool, 1% spandex, 580g/pc
Ribbon + Insert, Case Pack 2                                                                  Size: 130x150cm</t>
    </r>
    <phoneticPr fontId="29" type="noConversion"/>
  </si>
  <si>
    <r>
      <rPr>
        <b/>
        <u/>
        <sz val="16"/>
        <color theme="1" tint="0.249977111117893"/>
        <rFont val="Calibri Light"/>
        <family val="2"/>
      </rPr>
      <t xml:space="preserve">Wool Blend Knit Throw-Yello                                        </t>
    </r>
    <r>
      <rPr>
        <sz val="16"/>
        <color theme="1" tint="0.249977111117893"/>
        <rFont val="Calibri Light"/>
        <family val="2"/>
      </rPr>
      <t xml:space="preserve">  52% polyester,22% acrylic, 19% cotton, 6%wool, 1% spandex, 580g/pc
Ribbon + Insert, Case Pack 2                                                                  Size: 130x150cm</t>
    </r>
    <phoneticPr fontId="29" type="noConversion"/>
  </si>
  <si>
    <r>
      <rPr>
        <b/>
        <u/>
        <sz val="16"/>
        <color theme="1" tint="0.249977111117893"/>
        <rFont val="Calibri Light"/>
        <family val="2"/>
      </rPr>
      <t xml:space="preserve">Wool Blend Knit Throw-Burgundy                                        </t>
    </r>
    <r>
      <rPr>
        <sz val="16"/>
        <color theme="1" tint="0.249977111117893"/>
        <rFont val="Calibri Light"/>
        <family val="2"/>
      </rPr>
      <t xml:space="preserve">  52% polyester,22% acrylic, 19% cotton, 6%wool, 1% spandex, 580g/pc
Ribbon + Insert, Case Pack 2                                                                  Size: 130x150cm</t>
    </r>
    <phoneticPr fontId="29" type="noConversion"/>
  </si>
  <si>
    <t>SVTD50-0687</t>
    <phoneticPr fontId="29" type="noConversion"/>
  </si>
  <si>
    <t>SVTD50-0688</t>
  </si>
  <si>
    <t>SVTD50-0689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</si>
</sst>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_(&quot;$&quot;* #,##0.00_);_(&quot;$&quot;* \(#,##0.00\);_(&quot;$&quot;* &quot;-&quot;??_);_(@_)"/>
    <numFmt numFmtId="177" formatCode="0_ "/>
    <numFmt numFmtId="178" formatCode="0_);[Red]\(0\)"/>
    <numFmt numFmtId="179" formatCode="[$-409]d\-mmm\-yy;@"/>
    <numFmt numFmtId="180" formatCode="&quot;$&quot;#,##0.00"/>
    <numFmt numFmtId="181" formatCode="#,##0.00_ "/>
  </numFmts>
  <fonts count="39" x14ac:knownFonts="1">
    <font>
      <sz val="11"/>
      <color theme="1"/>
      <name val="宋体"/>
      <charset val="134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u/>
      <sz val="11"/>
      <color theme="10"/>
      <name val="宋体"/>
      <family val="2"/>
      <scheme val="minor"/>
    </font>
    <font>
      <u/>
      <sz val="14"/>
      <color theme="10"/>
      <name val="Calibri"/>
      <family val="2"/>
    </font>
    <font>
      <sz val="16"/>
      <color rgb="FFFF0000"/>
      <name val="Calibri"/>
      <family val="2"/>
    </font>
    <font>
      <b/>
      <sz val="16"/>
      <color theme="1" tint="0.24994659260841701"/>
      <name val="Calibri"/>
      <family val="2"/>
    </font>
    <font>
      <sz val="18"/>
      <color theme="1" tint="0.249977111117893"/>
      <name val="Calibri Light"/>
      <family val="2"/>
    </font>
    <font>
      <sz val="18"/>
      <color theme="1"/>
      <name val="Calibri Light"/>
      <family val="2"/>
    </font>
    <font>
      <b/>
      <sz val="18"/>
      <name val="Calibri"/>
      <family val="2"/>
    </font>
    <font>
      <b/>
      <sz val="18"/>
      <color theme="1" tint="0.24994659260841701"/>
      <name val="Calibri"/>
      <family val="2"/>
    </font>
    <font>
      <sz val="18"/>
      <color theme="1" tint="0.24994659260841701"/>
      <name val="Calibri"/>
      <family val="2"/>
    </font>
    <font>
      <sz val="11"/>
      <color theme="1"/>
      <name val="Calibri"/>
      <family val="2"/>
    </font>
    <font>
      <sz val="18"/>
      <name val="Calibri Light"/>
      <family val="2"/>
    </font>
    <font>
      <sz val="18"/>
      <color theme="1" tint="0.499984740745262"/>
      <name val="Calibri"/>
      <family val="2"/>
    </font>
    <font>
      <b/>
      <sz val="18"/>
      <color theme="1" tint="0.499984740745262"/>
      <name val="Calibri"/>
      <family val="2"/>
    </font>
    <font>
      <b/>
      <sz val="11"/>
      <color theme="3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8"/>
      <name val="Tahoma"/>
      <family val="2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Calibri"/>
      <family val="2"/>
    </font>
    <font>
      <b/>
      <u/>
      <sz val="16"/>
      <name val="Calibri"/>
      <family val="2"/>
    </font>
    <font>
      <b/>
      <u/>
      <sz val="18"/>
      <color theme="1"/>
      <name val="Calibri"/>
      <family val="2"/>
    </font>
    <font>
      <sz val="12"/>
      <color theme="1"/>
      <name val="宋体"/>
      <family val="2"/>
      <scheme val="minor"/>
    </font>
    <font>
      <sz val="16"/>
      <color theme="1" tint="0.249977111117893"/>
      <name val="Calibri Light"/>
      <family val="2"/>
    </font>
    <font>
      <sz val="16"/>
      <color theme="1"/>
      <name val="Calibri Light"/>
      <family val="2"/>
    </font>
    <font>
      <b/>
      <u/>
      <sz val="16"/>
      <color theme="1" tint="0.249977111117893"/>
      <name val="Calibri Light"/>
      <family val="2"/>
    </font>
    <font>
      <sz val="16"/>
      <name val="Calibri Light"/>
      <family val="2"/>
    </font>
    <font>
      <sz val="16"/>
      <color theme="1" tint="0.249977111117893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176" fontId="28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0" fillId="0" borderId="34" applyNumberFormat="0" applyFill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4" xfId="5" applyFont="1" applyBorder="1" applyAlignment="1"/>
    <xf numFmtId="0" fontId="5" fillId="0" borderId="4" xfId="5" applyFont="1" applyBorder="1" applyAlignment="1">
      <alignment horizontal="left"/>
    </xf>
    <xf numFmtId="0" fontId="5" fillId="0" borderId="9" xfId="5" applyFont="1" applyBorder="1" applyAlignment="1"/>
    <xf numFmtId="15" fontId="3" fillId="0" borderId="1" xfId="6" applyNumberFormat="1" applyFont="1" applyBorder="1" applyAlignment="1">
      <alignment horizontal="left" vertical="center"/>
    </xf>
    <xf numFmtId="15" fontId="3" fillId="0" borderId="12" xfId="6" applyNumberFormat="1" applyFont="1" applyBorder="1" applyAlignment="1">
      <alignment horizontal="left" vertical="center"/>
    </xf>
    <xf numFmtId="15" fontId="3" fillId="0" borderId="2" xfId="6" applyNumberFormat="1" applyFont="1" applyBorder="1" applyAlignment="1">
      <alignment horizontal="left" vertical="center"/>
    </xf>
    <xf numFmtId="177" fontId="3" fillId="0" borderId="13" xfId="6" applyNumberFormat="1" applyFont="1" applyBorder="1" applyAlignment="1">
      <alignment horizontal="left" vertical="center"/>
    </xf>
    <xf numFmtId="15" fontId="3" fillId="0" borderId="4" xfId="6" applyNumberFormat="1" applyFont="1" applyFill="1" applyBorder="1" applyAlignment="1">
      <alignment horizontal="left" vertical="center"/>
    </xf>
    <xf numFmtId="15" fontId="3" fillId="0" borderId="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left" vertical="center"/>
    </xf>
    <xf numFmtId="0" fontId="5" fillId="0" borderId="9" xfId="5" applyFont="1" applyBorder="1" applyAlignment="1">
      <alignment horizontal="left"/>
    </xf>
    <xf numFmtId="15" fontId="3" fillId="0" borderId="4" xfId="6" applyNumberFormat="1" applyFont="1" applyBorder="1" applyAlignment="1">
      <alignment horizontal="left" vertical="center"/>
    </xf>
    <xf numFmtId="0" fontId="3" fillId="0" borderId="6" xfId="6" applyNumberFormat="1" applyFont="1" applyBorder="1" applyAlignment="1">
      <alignment horizontal="left" vertical="center"/>
    </xf>
    <xf numFmtId="15" fontId="3" fillId="0" borderId="9" xfId="6" applyNumberFormat="1" applyFont="1" applyBorder="1" applyAlignment="1">
      <alignment horizontal="left" vertical="center" wrapText="1"/>
    </xf>
    <xf numFmtId="15" fontId="9" fillId="0" borderId="14" xfId="6" applyNumberFormat="1" applyFont="1" applyBorder="1" applyAlignment="1">
      <alignment vertical="center" wrapText="1"/>
    </xf>
    <xf numFmtId="15" fontId="3" fillId="0" borderId="14" xfId="6" applyNumberFormat="1" applyFont="1" applyBorder="1" applyAlignment="1">
      <alignment horizontal="left" vertical="center"/>
    </xf>
    <xf numFmtId="15" fontId="3" fillId="0" borderId="1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15" fontId="3" fillId="0" borderId="0" xfId="6" applyNumberFormat="1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7" xfId="4" applyFont="1" applyFill="1" applyBorder="1" applyAlignment="1">
      <alignment horizontal="center" vertical="center" wrapText="1"/>
    </xf>
    <xf numFmtId="0" fontId="10" fillId="4" borderId="18" xfId="4" applyFont="1" applyFill="1" applyBorder="1" applyAlignment="1">
      <alignment horizontal="center" vertical="center" wrapText="1"/>
    </xf>
    <xf numFmtId="179" fontId="5" fillId="0" borderId="20" xfId="0" applyNumberFormat="1" applyFont="1" applyBorder="1"/>
    <xf numFmtId="178" fontId="5" fillId="0" borderId="0" xfId="6" applyNumberFormat="1" applyFont="1" applyBorder="1" applyAlignment="1">
      <alignment vertical="center"/>
    </xf>
    <xf numFmtId="0" fontId="5" fillId="0" borderId="0" xfId="6" applyNumberFormat="1" applyFont="1" applyBorder="1" applyAlignment="1">
      <alignment horizontal="center" vertical="center"/>
    </xf>
    <xf numFmtId="179" fontId="5" fillId="0" borderId="0" xfId="0" applyNumberFormat="1" applyFont="1"/>
    <xf numFmtId="15" fontId="1" fillId="0" borderId="0" xfId="6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3" fillId="0" borderId="0" xfId="4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4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center" vertical="center"/>
    </xf>
    <xf numFmtId="0" fontId="5" fillId="0" borderId="0" xfId="5" applyFont="1" applyBorder="1" applyAlignment="1">
      <alignment horizontal="left"/>
    </xf>
    <xf numFmtId="0" fontId="6" fillId="0" borderId="0" xfId="0" applyFont="1"/>
    <xf numFmtId="0" fontId="16" fillId="0" borderId="0" xfId="0" applyFont="1" applyAlignment="1">
      <alignment wrapText="1"/>
    </xf>
    <xf numFmtId="0" fontId="5" fillId="0" borderId="14" xfId="5" applyFont="1" applyBorder="1" applyAlignment="1">
      <alignment horizontal="left"/>
    </xf>
    <xf numFmtId="0" fontId="10" fillId="4" borderId="25" xfId="4" applyFont="1" applyFill="1" applyBorder="1" applyAlignment="1">
      <alignment horizontal="center" vertical="center" wrapText="1"/>
    </xf>
    <xf numFmtId="0" fontId="18" fillId="0" borderId="0" xfId="6" applyFont="1" applyFill="1" applyBorder="1" applyAlignment="1"/>
    <xf numFmtId="0" fontId="3" fillId="0" borderId="0" xfId="0" applyFont="1" applyAlignment="1">
      <alignment vertical="center"/>
    </xf>
    <xf numFmtId="0" fontId="16" fillId="0" borderId="0" xfId="0" applyFont="1"/>
    <xf numFmtId="0" fontId="6" fillId="6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19" fillId="0" borderId="0" xfId="6" applyFont="1" applyBorder="1" applyAlignment="1"/>
    <xf numFmtId="0" fontId="19" fillId="0" borderId="5" xfId="6" applyFont="1" applyBorder="1" applyAlignment="1"/>
    <xf numFmtId="0" fontId="2" fillId="0" borderId="5" xfId="0" applyFont="1" applyBorder="1"/>
    <xf numFmtId="0" fontId="18" fillId="0" borderId="5" xfId="6" applyFont="1" applyBorder="1" applyAlignment="1"/>
    <xf numFmtId="0" fontId="19" fillId="0" borderId="0" xfId="6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8" fillId="0" borderId="5" xfId="6" applyFont="1" applyFill="1" applyBorder="1" applyAlignment="1"/>
    <xf numFmtId="0" fontId="10" fillId="3" borderId="3" xfId="4" applyFont="1" applyFill="1" applyBorder="1" applyAlignment="1">
      <alignment horizontal="center" vertical="center" wrapText="1"/>
    </xf>
    <xf numFmtId="0" fontId="10" fillId="4" borderId="17" xfId="4" applyFont="1" applyFill="1" applyBorder="1" applyAlignment="1">
      <alignment horizontal="center" vertical="center" wrapText="1"/>
    </xf>
    <xf numFmtId="26" fontId="11" fillId="0" borderId="18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11" fillId="0" borderId="0" xfId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37" fontId="1" fillId="0" borderId="18" xfId="1" applyNumberFormat="1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/>
    </xf>
    <xf numFmtId="9" fontId="11" fillId="0" borderId="0" xfId="3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2" fillId="0" borderId="0" xfId="0" applyFont="1"/>
    <xf numFmtId="14" fontId="5" fillId="0" borderId="19" xfId="6" applyNumberFormat="1" applyFont="1" applyBorder="1" applyAlignment="1">
      <alignment horizontal="center" vertical="center"/>
    </xf>
    <xf numFmtId="14" fontId="5" fillId="0" borderId="36" xfId="6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5" fillId="0" borderId="20" xfId="0" applyNumberFormat="1" applyFont="1" applyBorder="1" applyAlignment="1">
      <alignment horizontal="center"/>
    </xf>
    <xf numFmtId="0" fontId="9" fillId="10" borderId="0" xfId="0" applyFont="1" applyFill="1"/>
    <xf numFmtId="181" fontId="1" fillId="10" borderId="18" xfId="1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176" fontId="34" fillId="0" borderId="18" xfId="1" applyFont="1" applyFill="1" applyBorder="1" applyAlignment="1">
      <alignment horizontal="center" vertical="center"/>
    </xf>
    <xf numFmtId="0" fontId="37" fillId="0" borderId="18" xfId="1" applyNumberFormat="1" applyFont="1" applyFill="1" applyBorder="1" applyAlignment="1">
      <alignment horizontal="center" vertical="center"/>
    </xf>
    <xf numFmtId="0" fontId="34" fillId="0" borderId="18" xfId="1" applyNumberFormat="1" applyFont="1" applyFill="1" applyBorder="1" applyAlignment="1">
      <alignment horizontal="center" vertical="center"/>
    </xf>
    <xf numFmtId="26" fontId="34" fillId="0" borderId="18" xfId="1" applyNumberFormat="1" applyFont="1" applyFill="1" applyBorder="1" applyAlignment="1">
      <alignment horizontal="center" vertical="center"/>
    </xf>
    <xf numFmtId="0" fontId="34" fillId="0" borderId="18" xfId="1" applyNumberFormat="1" applyFont="1" applyFill="1" applyBorder="1" applyAlignment="1">
      <alignment horizontal="center" vertical="center" wrapText="1"/>
    </xf>
    <xf numFmtId="180" fontId="34" fillId="0" borderId="18" xfId="1" applyNumberFormat="1" applyFont="1" applyFill="1" applyBorder="1" applyAlignment="1">
      <alignment horizontal="center" vertical="center" wrapText="1"/>
    </xf>
    <xf numFmtId="180" fontId="34" fillId="0" borderId="18" xfId="1" applyNumberFormat="1" applyFont="1" applyFill="1" applyBorder="1" applyAlignment="1">
      <alignment horizontal="center" vertical="center"/>
    </xf>
    <xf numFmtId="9" fontId="34" fillId="0" borderId="18" xfId="3" applyFont="1" applyFill="1" applyBorder="1" applyAlignment="1">
      <alignment horizontal="center" vertical="center"/>
    </xf>
    <xf numFmtId="14" fontId="33" fillId="11" borderId="38" xfId="0" applyNumberFormat="1" applyFont="1" applyFill="1" applyBorder="1" applyAlignment="1">
      <alignment horizontal="center" vertical="center"/>
    </xf>
    <xf numFmtId="14" fontId="33" fillId="11" borderId="39" xfId="0" applyNumberFormat="1" applyFont="1" applyFill="1" applyBorder="1" applyAlignment="1">
      <alignment horizontal="center" vertical="center"/>
    </xf>
    <xf numFmtId="0" fontId="6" fillId="0" borderId="7" xfId="6" applyFont="1" applyBorder="1" applyAlignment="1">
      <alignment vertical="center" wrapText="1"/>
    </xf>
    <xf numFmtId="0" fontId="6" fillId="0" borderId="8" xfId="6" applyFont="1" applyBorder="1" applyAlignment="1">
      <alignment vertical="center" wrapText="1"/>
    </xf>
    <xf numFmtId="0" fontId="30" fillId="0" borderId="5" xfId="5" applyFont="1" applyBorder="1" applyAlignment="1">
      <alignment horizontal="left"/>
    </xf>
    <xf numFmtId="0" fontId="30" fillId="0" borderId="6" xfId="5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6" fillId="0" borderId="5" xfId="6" applyFont="1" applyBorder="1" applyAlignment="1"/>
    <xf numFmtId="0" fontId="6" fillId="0" borderId="6" xfId="6" applyFont="1" applyBorder="1" applyAlignment="1"/>
    <xf numFmtId="0" fontId="5" fillId="0" borderId="0" xfId="5" applyFont="1" applyBorder="1" applyAlignment="1">
      <alignment horizontal="left"/>
    </xf>
    <xf numFmtId="0" fontId="5" fillId="0" borderId="24" xfId="5" applyFont="1" applyBorder="1" applyAlignment="1">
      <alignment horizontal="left"/>
    </xf>
    <xf numFmtId="14" fontId="30" fillId="0" borderId="7" xfId="5" applyNumberFormat="1" applyFont="1" applyBorder="1" applyAlignment="1">
      <alignment horizontal="left"/>
    </xf>
    <xf numFmtId="0" fontId="30" fillId="0" borderId="7" xfId="5" applyFont="1" applyBorder="1" applyAlignment="1">
      <alignment horizontal="left"/>
    </xf>
    <xf numFmtId="0" fontId="30" fillId="0" borderId="8" xfId="5" applyFont="1" applyBorder="1" applyAlignment="1">
      <alignment horizontal="left"/>
    </xf>
    <xf numFmtId="0" fontId="30" fillId="0" borderId="10" xfId="5" applyFont="1" applyBorder="1" applyAlignment="1">
      <alignment horizontal="left"/>
    </xf>
    <xf numFmtId="0" fontId="30" fillId="0" borderId="11" xfId="5" applyFont="1" applyBorder="1" applyAlignment="1">
      <alignment horizontal="left"/>
    </xf>
    <xf numFmtId="0" fontId="10" fillId="4" borderId="37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 wrapText="1"/>
    </xf>
    <xf numFmtId="0" fontId="6" fillId="0" borderId="7" xfId="6" applyFont="1" applyBorder="1" applyAlignment="1"/>
    <xf numFmtId="0" fontId="6" fillId="0" borderId="8" xfId="6" applyFont="1" applyBorder="1" applyAlignment="1"/>
    <xf numFmtId="0" fontId="7" fillId="0" borderId="10" xfId="2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31" fillId="0" borderId="7" xfId="2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1" fillId="7" borderId="18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7">
    <cellStyle name="百分比" xfId="3" builtinId="5"/>
    <cellStyle name="标题 1" xfId="4" builtinId="16"/>
    <cellStyle name="标题 2" xfId="5" builtinId="17"/>
    <cellStyle name="标题 3" xfId="6" builtinId="18"/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colors>
    <mruColors>
      <color rgb="FFFF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103909</xdr:colOff>
      <xdr:row>28</xdr:row>
      <xdr:rowOff>86591</xdr:rowOff>
    </xdr:from>
    <xdr:to>
      <xdr:col>1</xdr:col>
      <xdr:colOff>1801091</xdr:colOff>
      <xdr:row>28</xdr:row>
      <xdr:rowOff>1909504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893C27-13BE-EDCF-E87E-C5C40C42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636" y="12486409"/>
          <a:ext cx="1697182" cy="1822913"/>
        </a:xfrm>
        <a:prstGeom prst="rect">
          <a:avLst/>
        </a:prstGeom>
      </xdr:spPr>
    </xdr:pic>
    <xdr:clientData/>
  </xdr:twoCellAnchor>
  <xdr:twoCellAnchor editAs="oneCell">
    <xdr:from>
      <xdr:col>1</xdr:col>
      <xdr:colOff>121227</xdr:colOff>
      <xdr:row>29</xdr:row>
      <xdr:rowOff>86591</xdr:rowOff>
    </xdr:from>
    <xdr:to>
      <xdr:col>1</xdr:col>
      <xdr:colOff>1766455</xdr:colOff>
      <xdr:row>29</xdr:row>
      <xdr:rowOff>1930618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1A77198-1D02-0653-2BE8-B92284B9A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954" y="14460682"/>
          <a:ext cx="1645228" cy="1844027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103909</xdr:colOff>
      <xdr:row>30</xdr:row>
      <xdr:rowOff>103909</xdr:rowOff>
    </xdr:from>
    <xdr:to>
      <xdr:col>1</xdr:col>
      <xdr:colOff>1731818</xdr:colOff>
      <xdr:row>30</xdr:row>
      <xdr:rowOff>1894813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165C5BA-F262-3319-5858-CC53D998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6636" y="16452273"/>
          <a:ext cx="1627909" cy="1790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a.wang@jlahome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A14-7E40-435E-8CE0-95C93E7BACD7}">
  <dimension ref="A1:AR45"/>
  <sheetViews>
    <sheetView showGridLines="0" tabSelected="1" topLeftCell="A22" zoomScale="55" zoomScaleNormal="55" zoomScaleSheetLayoutView="50" workbookViewId="0">
      <selection activeCell="G17" sqref="G17"/>
    </sheetView>
  </sheetViews>
  <sheetFormatPr defaultColWidth="9.125" defaultRowHeight="21" x14ac:dyDescent="0.35"/>
  <cols>
    <col min="1" max="1" width="9.125" style="3"/>
    <col min="2" max="2" width="24.625" style="3" customWidth="1"/>
    <col min="3" max="3" width="22" style="3" customWidth="1"/>
    <col min="4" max="4" width="54" style="3" customWidth="1"/>
    <col min="5" max="5" width="18.25" style="3" customWidth="1"/>
    <col min="6" max="6" width="15.875" style="3" customWidth="1"/>
    <col min="7" max="7" width="19.75" style="3" customWidth="1"/>
    <col min="8" max="8" width="24" style="3" customWidth="1"/>
    <col min="9" max="9" width="15.5" style="3" customWidth="1"/>
    <col min="10" max="10" width="13.875" style="3" customWidth="1"/>
    <col min="11" max="12" width="18.25" style="3" bestFit="1" customWidth="1"/>
    <col min="13" max="13" width="18.875" style="3" customWidth="1"/>
    <col min="14" max="14" width="14.875" style="3" customWidth="1"/>
    <col min="15" max="15" width="13.625" style="3" customWidth="1"/>
    <col min="16" max="16" width="24.875" style="3" customWidth="1"/>
    <col min="17" max="18" width="20.875" style="3" customWidth="1"/>
    <col min="19" max="19" width="17.5" style="3" customWidth="1"/>
    <col min="20" max="20" width="16.125" style="3" bestFit="1" customWidth="1"/>
    <col min="21" max="21" width="27" style="3" bestFit="1" customWidth="1"/>
    <col min="22" max="22" width="16.25" style="3" customWidth="1"/>
    <col min="23" max="23" width="18.5" style="3" bestFit="1" customWidth="1"/>
    <col min="24" max="24" width="24.875" style="3" customWidth="1"/>
    <col min="25" max="26" width="16.25" style="3" customWidth="1"/>
    <col min="27" max="27" width="13.125" style="3" customWidth="1"/>
    <col min="28" max="28" width="12.5" style="3" customWidth="1"/>
    <col min="29" max="29" width="16.25" style="3" customWidth="1"/>
    <col min="30" max="30" width="17" style="3" customWidth="1"/>
    <col min="31" max="31" width="15.875" style="3" customWidth="1"/>
    <col min="32" max="32" width="15.5" style="3" customWidth="1"/>
    <col min="33" max="35" width="13.5" style="3" customWidth="1"/>
    <col min="36" max="36" width="21.875" style="3" customWidth="1"/>
    <col min="37" max="37" width="18.75" style="3" customWidth="1"/>
    <col min="38" max="38" width="20.125" style="3" customWidth="1"/>
    <col min="39" max="39" width="13.5" style="3" customWidth="1"/>
    <col min="40" max="40" width="12" style="3" customWidth="1"/>
    <col min="41" max="41" width="19.125" style="3" customWidth="1"/>
    <col min="42" max="42" width="20.5" style="3" customWidth="1"/>
    <col min="43" max="43" width="27.25" style="3" bestFit="1" customWidth="1"/>
    <col min="44" max="44" width="22.75" style="3" bestFit="1" customWidth="1"/>
    <col min="45" max="16384" width="9.125" style="3"/>
  </cols>
  <sheetData>
    <row r="1" spans="1:38" ht="22.5" customHeight="1" x14ac:dyDescent="0.35"/>
    <row r="2" spans="1:38" ht="22.5" customHeight="1" x14ac:dyDescent="0.35"/>
    <row r="3" spans="1:38" ht="22.5" customHeight="1" x14ac:dyDescent="0.35"/>
    <row r="4" spans="1:38" ht="22.5" customHeight="1" x14ac:dyDescent="0.35"/>
    <row r="5" spans="1:38" ht="24" customHeight="1" x14ac:dyDescent="0.35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40"/>
      <c r="P5" s="40"/>
      <c r="Q5" s="40"/>
      <c r="R5" s="40"/>
      <c r="S5" s="40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ht="21.75" thickBot="1" x14ac:dyDescent="0.4"/>
    <row r="7" spans="1:38" x14ac:dyDescent="0.35">
      <c r="B7" s="102" t="s">
        <v>1</v>
      </c>
      <c r="C7" s="103"/>
      <c r="D7" s="103"/>
      <c r="E7" s="103"/>
      <c r="F7" s="103"/>
      <c r="G7" s="104"/>
      <c r="I7" s="102" t="s">
        <v>2</v>
      </c>
      <c r="J7" s="103"/>
      <c r="K7" s="103"/>
      <c r="L7" s="103"/>
      <c r="M7" s="103"/>
      <c r="N7" s="104"/>
    </row>
    <row r="8" spans="1:38" x14ac:dyDescent="0.35">
      <c r="B8" s="4" t="s">
        <v>3</v>
      </c>
      <c r="C8" s="105" t="s">
        <v>4</v>
      </c>
      <c r="D8" s="105"/>
      <c r="E8" s="105"/>
      <c r="F8" s="105"/>
      <c r="G8" s="106"/>
      <c r="I8" s="5" t="s">
        <v>3</v>
      </c>
      <c r="J8" s="41"/>
      <c r="K8" s="107" t="s">
        <v>78</v>
      </c>
      <c r="L8" s="107"/>
      <c r="M8" s="107"/>
      <c r="N8" s="108"/>
      <c r="O8" s="42"/>
      <c r="P8" s="42"/>
      <c r="Q8" s="42"/>
      <c r="R8" s="42"/>
    </row>
    <row r="9" spans="1:38" ht="116.25" customHeight="1" x14ac:dyDescent="0.35">
      <c r="B9" s="4" t="s">
        <v>5</v>
      </c>
      <c r="C9" s="97" t="s">
        <v>6</v>
      </c>
      <c r="D9" s="97"/>
      <c r="E9" s="97"/>
      <c r="F9" s="97"/>
      <c r="G9" s="98"/>
      <c r="I9" s="5" t="s">
        <v>5</v>
      </c>
      <c r="J9" s="41"/>
      <c r="K9" s="99" t="s">
        <v>79</v>
      </c>
      <c r="L9" s="99"/>
      <c r="M9" s="99"/>
      <c r="N9" s="100"/>
      <c r="O9" s="43"/>
      <c r="P9" s="43"/>
      <c r="Q9" s="43"/>
      <c r="R9" s="43"/>
    </row>
    <row r="10" spans="1:38" x14ac:dyDescent="0.35">
      <c r="B10" s="4" t="s">
        <v>7</v>
      </c>
      <c r="C10" s="117" t="s">
        <v>8</v>
      </c>
      <c r="D10" s="117"/>
      <c r="E10" s="117"/>
      <c r="F10" s="117"/>
      <c r="G10" s="118"/>
      <c r="I10" s="5" t="s">
        <v>9</v>
      </c>
      <c r="J10" s="41"/>
      <c r="K10" s="110" t="s">
        <v>92</v>
      </c>
      <c r="L10" s="110"/>
      <c r="M10" s="110"/>
      <c r="N10" s="111"/>
      <c r="O10" s="42"/>
      <c r="P10" s="42"/>
      <c r="Q10" s="42"/>
      <c r="R10" s="42"/>
    </row>
    <row r="11" spans="1:38" x14ac:dyDescent="0.35">
      <c r="B11" s="4" t="s">
        <v>10</v>
      </c>
      <c r="C11" s="117"/>
      <c r="D11" s="117"/>
      <c r="E11" s="117"/>
      <c r="F11" s="117"/>
      <c r="G11" s="118"/>
      <c r="I11" s="5" t="s">
        <v>10</v>
      </c>
      <c r="J11" s="41"/>
      <c r="K11" s="110" t="s">
        <v>99</v>
      </c>
      <c r="L11" s="110"/>
      <c r="M11" s="110"/>
      <c r="N11" s="111"/>
      <c r="O11" s="42"/>
      <c r="P11" s="42"/>
      <c r="Q11" s="42"/>
      <c r="R11" s="42"/>
    </row>
    <row r="12" spans="1:38" ht="21.75" thickBot="1" x14ac:dyDescent="0.4">
      <c r="B12" s="6" t="s">
        <v>11</v>
      </c>
      <c r="C12" s="119"/>
      <c r="D12" s="120"/>
      <c r="E12" s="120"/>
      <c r="F12" s="120"/>
      <c r="G12" s="121"/>
      <c r="I12" s="5" t="s">
        <v>11</v>
      </c>
      <c r="J12" s="41"/>
      <c r="K12" s="122" t="s">
        <v>98</v>
      </c>
      <c r="L12" s="110"/>
      <c r="M12" s="110"/>
      <c r="N12" s="111"/>
      <c r="O12" s="42"/>
      <c r="P12" s="42"/>
      <c r="Q12" s="42"/>
      <c r="R12" s="42"/>
    </row>
    <row r="13" spans="1:38" ht="21.75" thickBot="1" x14ac:dyDescent="0.4">
      <c r="I13" s="5" t="s">
        <v>12</v>
      </c>
      <c r="J13" s="41"/>
      <c r="K13" s="109">
        <v>45673</v>
      </c>
      <c r="L13" s="110"/>
      <c r="M13" s="110"/>
      <c r="N13" s="111"/>
      <c r="O13" s="42"/>
      <c r="P13" s="42"/>
      <c r="Q13" s="42"/>
      <c r="R13" s="42"/>
    </row>
    <row r="14" spans="1:38" ht="21.75" thickBot="1" x14ac:dyDescent="0.4">
      <c r="B14" s="7" t="s">
        <v>13</v>
      </c>
      <c r="C14" s="8" t="s">
        <v>88</v>
      </c>
      <c r="D14" s="9" t="s">
        <v>14</v>
      </c>
      <c r="E14" s="10">
        <v>3065408</v>
      </c>
      <c r="F14" s="9"/>
      <c r="G14" s="9"/>
      <c r="I14" s="5" t="s">
        <v>7</v>
      </c>
      <c r="J14" s="41"/>
      <c r="K14" s="110" t="s">
        <v>80</v>
      </c>
      <c r="L14" s="110"/>
      <c r="M14" s="110"/>
      <c r="N14" s="111"/>
      <c r="O14" s="42"/>
      <c r="P14" s="42"/>
      <c r="Q14" s="42"/>
      <c r="R14" s="42"/>
    </row>
    <row r="15" spans="1:38" ht="21.75" thickBot="1" x14ac:dyDescent="0.4">
      <c r="B15" s="11" t="s">
        <v>15</v>
      </c>
      <c r="C15" s="12" t="s">
        <v>89</v>
      </c>
      <c r="D15" s="13" t="s">
        <v>16</v>
      </c>
      <c r="E15" s="10">
        <v>61972117</v>
      </c>
      <c r="F15" s="13"/>
      <c r="G15" s="13"/>
      <c r="I15" s="14" t="s">
        <v>17</v>
      </c>
      <c r="J15" s="44"/>
      <c r="K15" s="112" t="s">
        <v>100</v>
      </c>
      <c r="L15" s="112"/>
      <c r="M15" s="112"/>
      <c r="N15" s="113"/>
      <c r="O15" s="42"/>
      <c r="P15" s="42"/>
      <c r="Q15" s="42"/>
      <c r="R15" s="42"/>
    </row>
    <row r="16" spans="1:38" x14ac:dyDescent="0.35">
      <c r="B16" s="15" t="s">
        <v>18</v>
      </c>
      <c r="C16" s="12" t="s">
        <v>90</v>
      </c>
      <c r="D16" s="13" t="s">
        <v>19</v>
      </c>
      <c r="E16" s="16">
        <v>356</v>
      </c>
    </row>
    <row r="17" spans="1:44" ht="65.25" customHeight="1" thickBot="1" x14ac:dyDescent="0.4">
      <c r="B17" s="17" t="s">
        <v>20</v>
      </c>
      <c r="C17" s="18" t="s">
        <v>91</v>
      </c>
      <c r="D17" s="19" t="s">
        <v>21</v>
      </c>
      <c r="E17" s="20" t="s">
        <v>97</v>
      </c>
    </row>
    <row r="18" spans="1:44" ht="21.75" thickBot="1" x14ac:dyDescent="0.4">
      <c r="B18" s="21"/>
      <c r="C18" s="22"/>
      <c r="D18" s="23"/>
      <c r="E18" s="24"/>
      <c r="H18" s="24"/>
    </row>
    <row r="19" spans="1:44" x14ac:dyDescent="0.35">
      <c r="B19" s="21"/>
      <c r="C19" s="22"/>
      <c r="D19" s="25" t="s">
        <v>22</v>
      </c>
      <c r="E19" s="62"/>
      <c r="H19" s="114"/>
      <c r="I19" s="115"/>
      <c r="J19" s="115"/>
      <c r="K19" s="115"/>
      <c r="L19" s="116"/>
    </row>
    <row r="20" spans="1:44" ht="137.25" customHeight="1" x14ac:dyDescent="0.35">
      <c r="B20" s="21"/>
      <c r="C20" s="22"/>
      <c r="D20" s="26" t="s">
        <v>23</v>
      </c>
      <c r="E20" s="45" t="s">
        <v>24</v>
      </c>
      <c r="H20" s="63" t="s">
        <v>25</v>
      </c>
      <c r="I20" s="27" t="s">
        <v>26</v>
      </c>
      <c r="J20" s="27" t="s">
        <v>27</v>
      </c>
      <c r="K20" s="27" t="s">
        <v>28</v>
      </c>
      <c r="L20" s="45" t="s">
        <v>29</v>
      </c>
    </row>
    <row r="21" spans="1:44" ht="46.5" customHeight="1" thickBot="1" x14ac:dyDescent="0.4">
      <c r="B21" s="21"/>
      <c r="C21" s="22"/>
      <c r="D21" s="78">
        <v>45863</v>
      </c>
      <c r="E21" s="79">
        <v>45879</v>
      </c>
      <c r="F21" s="80"/>
      <c r="G21" s="80"/>
      <c r="H21" s="78">
        <f>E21+10</f>
        <v>45889</v>
      </c>
      <c r="I21" s="81"/>
      <c r="J21" s="28"/>
      <c r="K21" s="95"/>
      <c r="L21" s="96"/>
    </row>
    <row r="22" spans="1:44" x14ac:dyDescent="0.35">
      <c r="B22" s="21"/>
      <c r="C22" s="22"/>
      <c r="D22" s="23"/>
      <c r="E22" s="24"/>
      <c r="H22" s="24"/>
    </row>
    <row r="23" spans="1:44" x14ac:dyDescent="0.35">
      <c r="B23" s="21"/>
      <c r="C23" s="22"/>
      <c r="D23" s="23"/>
      <c r="E23" s="24"/>
      <c r="H23" s="24"/>
    </row>
    <row r="24" spans="1:44" x14ac:dyDescent="0.35">
      <c r="B24" s="21"/>
      <c r="C24" s="22"/>
      <c r="D24" s="23"/>
      <c r="E24" s="24"/>
    </row>
    <row r="25" spans="1:44" x14ac:dyDescent="0.35">
      <c r="B25" s="21"/>
      <c r="C25" s="22"/>
      <c r="D25" s="23"/>
      <c r="E25" s="24"/>
      <c r="H25" s="24"/>
    </row>
    <row r="26" spans="1:44" x14ac:dyDescent="0.35">
      <c r="D26" s="29"/>
      <c r="E26" s="29"/>
      <c r="F26" s="31"/>
      <c r="G26" s="31"/>
      <c r="H26" s="30"/>
      <c r="I26" s="31"/>
      <c r="J26" s="31"/>
      <c r="K26" s="31"/>
      <c r="L26" s="31"/>
    </row>
    <row r="27" spans="1:44" s="1" customFormat="1" ht="33" customHeight="1" x14ac:dyDescent="0.15">
      <c r="B27" s="32"/>
      <c r="Q27" s="131" t="s">
        <v>30</v>
      </c>
      <c r="R27" s="131"/>
      <c r="S27" s="131"/>
      <c r="T27" s="131"/>
      <c r="U27" s="131"/>
      <c r="V27" s="131"/>
      <c r="W27" s="131"/>
      <c r="X27" s="131"/>
      <c r="Y27" s="131"/>
      <c r="Z27" s="131"/>
      <c r="AA27" s="124" t="s">
        <v>31</v>
      </c>
      <c r="AB27" s="124"/>
      <c r="AC27" s="124"/>
      <c r="AD27" s="124"/>
      <c r="AE27" s="124"/>
      <c r="AF27" s="125"/>
      <c r="AG27" s="126" t="s">
        <v>32</v>
      </c>
      <c r="AH27" s="126"/>
      <c r="AI27" s="126"/>
      <c r="AJ27" s="126"/>
      <c r="AK27" s="126"/>
      <c r="AL27" s="127"/>
      <c r="AM27" s="128" t="s">
        <v>33</v>
      </c>
      <c r="AN27" s="128"/>
      <c r="AO27" s="128"/>
      <c r="AP27" s="128"/>
      <c r="AQ27" s="129" t="s">
        <v>76</v>
      </c>
      <c r="AR27" s="130"/>
    </row>
    <row r="28" spans="1:44" ht="105" x14ac:dyDescent="0.35">
      <c r="A28" s="33"/>
      <c r="B28" s="33" t="s">
        <v>34</v>
      </c>
      <c r="C28" s="33" t="s">
        <v>35</v>
      </c>
      <c r="D28" s="34" t="s">
        <v>36</v>
      </c>
      <c r="E28" s="33" t="s">
        <v>37</v>
      </c>
      <c r="F28" s="33" t="s">
        <v>38</v>
      </c>
      <c r="G28" s="33" t="s">
        <v>39</v>
      </c>
      <c r="H28" s="33" t="s">
        <v>40</v>
      </c>
      <c r="I28" s="33" t="s">
        <v>41</v>
      </c>
      <c r="J28" s="33" t="s">
        <v>42</v>
      </c>
      <c r="K28" s="33" t="s">
        <v>43</v>
      </c>
      <c r="L28" s="33" t="s">
        <v>44</v>
      </c>
      <c r="M28" s="33" t="s">
        <v>45</v>
      </c>
      <c r="N28" s="34" t="s">
        <v>46</v>
      </c>
      <c r="O28" s="34" t="s">
        <v>47</v>
      </c>
      <c r="P28" s="34" t="s">
        <v>77</v>
      </c>
      <c r="Q28" s="49" t="s">
        <v>69</v>
      </c>
      <c r="R28" s="49" t="s">
        <v>70</v>
      </c>
      <c r="S28" s="49" t="s">
        <v>48</v>
      </c>
      <c r="T28" s="49" t="s">
        <v>49</v>
      </c>
      <c r="U28" s="49" t="s">
        <v>72</v>
      </c>
      <c r="V28" s="49" t="s">
        <v>50</v>
      </c>
      <c r="W28" s="49" t="s">
        <v>51</v>
      </c>
      <c r="X28" s="49" t="s">
        <v>52</v>
      </c>
      <c r="Y28" s="49" t="s">
        <v>71</v>
      </c>
      <c r="Z28" s="49" t="s">
        <v>73</v>
      </c>
      <c r="AA28" s="50" t="s">
        <v>53</v>
      </c>
      <c r="AB28" s="50" t="s">
        <v>54</v>
      </c>
      <c r="AC28" s="50" t="s">
        <v>55</v>
      </c>
      <c r="AD28" s="50" t="s">
        <v>56</v>
      </c>
      <c r="AE28" s="50" t="s">
        <v>57</v>
      </c>
      <c r="AF28" s="50" t="s">
        <v>58</v>
      </c>
      <c r="AG28" s="51" t="s">
        <v>53</v>
      </c>
      <c r="AH28" s="51" t="s">
        <v>54</v>
      </c>
      <c r="AI28" s="51" t="s">
        <v>55</v>
      </c>
      <c r="AJ28" s="51" t="s">
        <v>56</v>
      </c>
      <c r="AK28" s="51" t="s">
        <v>57</v>
      </c>
      <c r="AL28" s="52" t="s">
        <v>58</v>
      </c>
      <c r="AM28" s="53" t="s">
        <v>59</v>
      </c>
      <c r="AN28" s="53" t="s">
        <v>60</v>
      </c>
      <c r="AO28" s="53" t="s">
        <v>61</v>
      </c>
      <c r="AP28" s="53" t="s">
        <v>62</v>
      </c>
      <c r="AQ28" s="49" t="s">
        <v>74</v>
      </c>
      <c r="AR28" s="49" t="s">
        <v>75</v>
      </c>
    </row>
    <row r="29" spans="1:44" ht="156" customHeight="1" x14ac:dyDescent="0.35">
      <c r="A29" s="84">
        <v>1</v>
      </c>
      <c r="B29" s="85"/>
      <c r="C29" s="85" t="s">
        <v>108</v>
      </c>
      <c r="D29" s="86" t="s">
        <v>105</v>
      </c>
      <c r="E29" s="86" t="s">
        <v>81</v>
      </c>
      <c r="F29" s="87" t="s">
        <v>82</v>
      </c>
      <c r="G29" s="88" t="s">
        <v>83</v>
      </c>
      <c r="H29" s="86" t="s">
        <v>103</v>
      </c>
      <c r="I29" s="84">
        <f>AC29*AB29*AA29/1000000</f>
        <v>1.9304999999999999E-2</v>
      </c>
      <c r="J29" s="84">
        <v>2</v>
      </c>
      <c r="K29" s="89">
        <v>11</v>
      </c>
      <c r="L29" s="84">
        <v>900</v>
      </c>
      <c r="M29" s="90">
        <f>K29*L29</f>
        <v>9900</v>
      </c>
      <c r="N29" s="89">
        <f>I29*O29</f>
        <v>8.6872499999999988</v>
      </c>
      <c r="O29" s="89">
        <f>L29/J29</f>
        <v>450</v>
      </c>
      <c r="P29" s="91"/>
      <c r="Q29" s="91"/>
      <c r="R29" s="91"/>
      <c r="S29" s="92"/>
      <c r="T29" s="93"/>
      <c r="U29" s="93"/>
      <c r="V29" s="94"/>
      <c r="W29" s="93"/>
      <c r="X29" s="89"/>
      <c r="Y29" s="92"/>
      <c r="Z29" s="92"/>
      <c r="AA29" s="89">
        <v>39</v>
      </c>
      <c r="AB29" s="89">
        <v>33</v>
      </c>
      <c r="AC29" s="89">
        <v>15</v>
      </c>
      <c r="AD29" s="89" t="s">
        <v>84</v>
      </c>
      <c r="AE29" s="89">
        <v>2</v>
      </c>
      <c r="AF29" s="89" t="s">
        <v>85</v>
      </c>
      <c r="AG29" s="89">
        <v>37</v>
      </c>
      <c r="AH29" s="89">
        <v>31</v>
      </c>
      <c r="AI29" s="89">
        <v>8</v>
      </c>
      <c r="AJ29" s="89" t="s">
        <v>84</v>
      </c>
      <c r="AK29" s="89">
        <v>1.5</v>
      </c>
      <c r="AL29" s="89" t="s">
        <v>85</v>
      </c>
      <c r="AM29" s="89" t="s">
        <v>87</v>
      </c>
      <c r="AN29" s="89" t="s">
        <v>86</v>
      </c>
      <c r="AO29" s="89" t="s">
        <v>86</v>
      </c>
      <c r="AP29" s="89" t="s">
        <v>86</v>
      </c>
      <c r="AQ29" s="89"/>
      <c r="AR29" s="89"/>
    </row>
    <row r="30" spans="1:44" ht="156" customHeight="1" x14ac:dyDescent="0.35">
      <c r="A30" s="84">
        <v>2</v>
      </c>
      <c r="B30" s="85"/>
      <c r="C30" s="85" t="s">
        <v>109</v>
      </c>
      <c r="D30" s="86" t="s">
        <v>106</v>
      </c>
      <c r="E30" s="86" t="s">
        <v>81</v>
      </c>
      <c r="F30" s="87" t="s">
        <v>102</v>
      </c>
      <c r="G30" s="88" t="s">
        <v>83</v>
      </c>
      <c r="H30" s="86" t="s">
        <v>103</v>
      </c>
      <c r="I30" s="84">
        <f>AC30*AB30*AA30/1000000</f>
        <v>1.9304999999999999E-2</v>
      </c>
      <c r="J30" s="84">
        <v>2</v>
      </c>
      <c r="K30" s="89">
        <v>11</v>
      </c>
      <c r="L30" s="84">
        <v>900</v>
      </c>
      <c r="M30" s="90">
        <f>K30*L30</f>
        <v>9900</v>
      </c>
      <c r="N30" s="89">
        <f>I30*O30</f>
        <v>8.6872499999999988</v>
      </c>
      <c r="O30" s="89">
        <f>L30/J30</f>
        <v>450</v>
      </c>
      <c r="P30" s="91"/>
      <c r="Q30" s="91"/>
      <c r="R30" s="91"/>
      <c r="S30" s="92"/>
      <c r="T30" s="93"/>
      <c r="U30" s="93"/>
      <c r="V30" s="94"/>
      <c r="W30" s="93"/>
      <c r="X30" s="89"/>
      <c r="Y30" s="92"/>
      <c r="Z30" s="92"/>
      <c r="AA30" s="89">
        <v>39</v>
      </c>
      <c r="AB30" s="89">
        <v>33</v>
      </c>
      <c r="AC30" s="89">
        <v>15</v>
      </c>
      <c r="AD30" s="89" t="s">
        <v>84</v>
      </c>
      <c r="AE30" s="89">
        <v>2</v>
      </c>
      <c r="AF30" s="89" t="s">
        <v>85</v>
      </c>
      <c r="AG30" s="89">
        <v>37</v>
      </c>
      <c r="AH30" s="89">
        <v>31</v>
      </c>
      <c r="AI30" s="89">
        <v>8</v>
      </c>
      <c r="AJ30" s="89" t="s">
        <v>84</v>
      </c>
      <c r="AK30" s="89">
        <v>1.5</v>
      </c>
      <c r="AL30" s="89" t="s">
        <v>85</v>
      </c>
      <c r="AM30" s="89" t="s">
        <v>87</v>
      </c>
      <c r="AN30" s="89" t="s">
        <v>86</v>
      </c>
      <c r="AO30" s="89" t="s">
        <v>86</v>
      </c>
      <c r="AP30" s="89" t="s">
        <v>86</v>
      </c>
      <c r="AQ30" s="89"/>
      <c r="AR30" s="89"/>
    </row>
    <row r="31" spans="1:44" ht="156" customHeight="1" x14ac:dyDescent="0.35">
      <c r="A31" s="84">
        <v>3</v>
      </c>
      <c r="B31" s="85"/>
      <c r="C31" s="85" t="s">
        <v>110</v>
      </c>
      <c r="D31" s="86" t="s">
        <v>107</v>
      </c>
      <c r="E31" s="86" t="s">
        <v>81</v>
      </c>
      <c r="F31" s="87" t="s">
        <v>101</v>
      </c>
      <c r="G31" s="88" t="s">
        <v>83</v>
      </c>
      <c r="H31" s="86" t="s">
        <v>103</v>
      </c>
      <c r="I31" s="84">
        <f>AC31*AB31*AA31/1000000</f>
        <v>1.9304999999999999E-2</v>
      </c>
      <c r="J31" s="84">
        <v>2</v>
      </c>
      <c r="K31" s="89">
        <v>11</v>
      </c>
      <c r="L31" s="84">
        <v>900</v>
      </c>
      <c r="M31" s="90">
        <f>K31*L31</f>
        <v>9900</v>
      </c>
      <c r="N31" s="89">
        <f>I31*O31</f>
        <v>8.6872499999999988</v>
      </c>
      <c r="O31" s="89">
        <f>L31/J31</f>
        <v>450</v>
      </c>
      <c r="P31" s="91"/>
      <c r="Q31" s="91"/>
      <c r="R31" s="91"/>
      <c r="S31" s="92"/>
      <c r="T31" s="93"/>
      <c r="U31" s="93"/>
      <c r="V31" s="94"/>
      <c r="W31" s="93"/>
      <c r="X31" s="89"/>
      <c r="Y31" s="92"/>
      <c r="Z31" s="92"/>
      <c r="AA31" s="89">
        <v>39</v>
      </c>
      <c r="AB31" s="89">
        <v>33</v>
      </c>
      <c r="AC31" s="89">
        <v>15</v>
      </c>
      <c r="AD31" s="89" t="s">
        <v>84</v>
      </c>
      <c r="AE31" s="89">
        <v>2</v>
      </c>
      <c r="AF31" s="89" t="s">
        <v>85</v>
      </c>
      <c r="AG31" s="89">
        <v>37</v>
      </c>
      <c r="AH31" s="89">
        <v>31</v>
      </c>
      <c r="AI31" s="89">
        <v>8</v>
      </c>
      <c r="AJ31" s="89" t="s">
        <v>84</v>
      </c>
      <c r="AK31" s="89">
        <v>1.5</v>
      </c>
      <c r="AL31" s="89" t="s">
        <v>85</v>
      </c>
      <c r="AM31" s="89" t="s">
        <v>87</v>
      </c>
      <c r="AN31" s="89" t="s">
        <v>86</v>
      </c>
      <c r="AO31" s="89" t="s">
        <v>86</v>
      </c>
      <c r="AP31" s="89" t="s">
        <v>86</v>
      </c>
      <c r="AQ31" s="89"/>
      <c r="AR31" s="89"/>
    </row>
    <row r="32" spans="1:44" s="2" customFormat="1" ht="45" customHeight="1" x14ac:dyDescent="0.35">
      <c r="A32" s="65"/>
      <c r="B32" s="66"/>
      <c r="C32" s="66"/>
      <c r="D32" s="67"/>
      <c r="E32" s="67"/>
      <c r="F32" s="68"/>
      <c r="G32" s="69"/>
      <c r="H32" s="67"/>
      <c r="I32" s="65"/>
      <c r="J32" s="65"/>
      <c r="K32" s="33" t="s">
        <v>93</v>
      </c>
      <c r="L32" s="70">
        <f>SUM(L29:L31)</f>
        <v>2700</v>
      </c>
      <c r="M32" s="64">
        <f>SUM(M29:M31)</f>
        <v>29700</v>
      </c>
      <c r="N32" s="83">
        <f>SUM(N29:N31)</f>
        <v>26.061749999999996</v>
      </c>
      <c r="O32" s="70">
        <f>SUM(O29:O31)</f>
        <v>1350</v>
      </c>
      <c r="P32" s="71"/>
      <c r="Q32" s="71"/>
      <c r="R32" s="71"/>
      <c r="S32" s="72"/>
      <c r="T32" s="73"/>
      <c r="U32" s="73"/>
      <c r="V32" s="74"/>
      <c r="W32" s="73"/>
      <c r="X32" s="75"/>
      <c r="Y32" s="72"/>
      <c r="Z32" s="72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</row>
    <row r="33" spans="2:14" ht="46.5" customHeight="1" x14ac:dyDescent="0.35">
      <c r="B33" s="2"/>
      <c r="C33" s="2"/>
      <c r="D33" s="2"/>
      <c r="E33" s="2"/>
      <c r="F33" s="2"/>
      <c r="G33" s="2"/>
      <c r="H33" s="2"/>
      <c r="I33" s="132" t="s">
        <v>94</v>
      </c>
      <c r="J33" s="132"/>
      <c r="K33" s="76" t="s">
        <v>104</v>
      </c>
      <c r="L33" s="76"/>
      <c r="N33" s="82"/>
    </row>
    <row r="34" spans="2:14" ht="23.25" x14ac:dyDescent="0.35">
      <c r="B34" s="77" t="s">
        <v>95</v>
      </c>
      <c r="C34" s="2"/>
      <c r="D34" s="2"/>
      <c r="E34" s="2"/>
      <c r="F34" s="2"/>
      <c r="G34" s="2"/>
      <c r="H34" s="2"/>
      <c r="I34" s="2"/>
      <c r="J34" s="2"/>
      <c r="K34" s="2"/>
      <c r="L34" s="2"/>
      <c r="N34" s="82"/>
    </row>
    <row r="35" spans="2:14" ht="23.25" x14ac:dyDescent="0.35">
      <c r="B35" s="2" t="s">
        <v>96</v>
      </c>
      <c r="C35" s="2"/>
      <c r="D35" s="2"/>
      <c r="E35" s="2"/>
      <c r="F35" s="2"/>
      <c r="G35" s="2"/>
      <c r="H35" s="2"/>
      <c r="I35" s="2"/>
      <c r="J35" s="2"/>
      <c r="K35" s="2"/>
      <c r="L35" s="2"/>
      <c r="N35" s="82"/>
    </row>
    <row r="36" spans="2:14" ht="23.25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4" ht="23.25" x14ac:dyDescent="0.35">
      <c r="B37" s="2" t="s">
        <v>63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47"/>
      <c r="N37" s="47"/>
    </row>
    <row r="38" spans="2:14" ht="23.25" x14ac:dyDescent="0.35">
      <c r="B38" s="2" t="s">
        <v>64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47"/>
    </row>
    <row r="39" spans="2:14" ht="23.25" x14ac:dyDescent="0.35">
      <c r="B39" s="2" t="s">
        <v>65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4" ht="23.25" x14ac:dyDescent="0.35">
      <c r="B40" s="2"/>
      <c r="C40" s="2"/>
      <c r="D40" s="2"/>
      <c r="E40" s="2"/>
      <c r="F40" s="37"/>
      <c r="G40" s="37"/>
      <c r="H40" s="2"/>
      <c r="I40" s="2"/>
      <c r="J40" s="46"/>
      <c r="K40" s="2"/>
      <c r="L40" s="2"/>
    </row>
    <row r="41" spans="2:14" ht="23.25" x14ac:dyDescent="0.35">
      <c r="B41" s="35" t="s">
        <v>66</v>
      </c>
      <c r="C41" s="36"/>
      <c r="D41" s="37"/>
      <c r="E41" s="38"/>
      <c r="F41" s="37"/>
      <c r="G41" s="37"/>
      <c r="H41" s="2"/>
      <c r="I41" s="39" t="s">
        <v>67</v>
      </c>
      <c r="J41" s="1"/>
      <c r="K41" s="2"/>
      <c r="L41" s="37"/>
    </row>
    <row r="42" spans="2:14" ht="23.25" x14ac:dyDescent="0.35">
      <c r="B42" s="36"/>
      <c r="C42" s="1"/>
      <c r="D42" s="37"/>
      <c r="E42" s="38"/>
      <c r="F42" s="2"/>
      <c r="G42" s="2"/>
      <c r="H42" s="2"/>
      <c r="I42" s="39"/>
      <c r="J42" s="39"/>
      <c r="K42" s="2"/>
      <c r="L42" s="2"/>
    </row>
    <row r="43" spans="2:14" ht="23.25" x14ac:dyDescent="0.35">
      <c r="B43" s="36"/>
      <c r="C43" s="1"/>
      <c r="D43" s="37"/>
      <c r="E43" s="38"/>
      <c r="F43" s="2"/>
      <c r="G43" s="2"/>
      <c r="H43" s="2"/>
      <c r="I43" s="39"/>
      <c r="J43" s="39"/>
      <c r="K43" s="2"/>
      <c r="L43" s="2"/>
    </row>
    <row r="44" spans="2:14" ht="23.25" x14ac:dyDescent="0.35">
      <c r="B44" s="54"/>
      <c r="C44" s="55"/>
      <c r="D44" s="56"/>
      <c r="E44" s="57"/>
      <c r="F44" s="56"/>
      <c r="G44" s="2"/>
      <c r="H44" s="2"/>
      <c r="I44" s="58"/>
      <c r="J44" s="61"/>
      <c r="K44" s="61"/>
      <c r="L44" s="56"/>
    </row>
    <row r="45" spans="2:14" ht="23.25" x14ac:dyDescent="0.35">
      <c r="B45" s="59"/>
      <c r="C45" s="39"/>
      <c r="D45" s="2"/>
      <c r="E45" s="2"/>
      <c r="F45" s="2"/>
      <c r="G45" s="2"/>
      <c r="H45" s="2"/>
      <c r="I45" s="60"/>
      <c r="J45" s="123" t="s">
        <v>68</v>
      </c>
      <c r="K45" s="123"/>
      <c r="L45" s="123"/>
    </row>
  </sheetData>
  <mergeCells count="24">
    <mergeCell ref="J45:L45"/>
    <mergeCell ref="AA27:AF27"/>
    <mergeCell ref="AG27:AL27"/>
    <mergeCell ref="AM27:AP27"/>
    <mergeCell ref="AQ27:AR27"/>
    <mergeCell ref="Q27:Z27"/>
    <mergeCell ref="I33:J33"/>
    <mergeCell ref="K13:N13"/>
    <mergeCell ref="K14:N14"/>
    <mergeCell ref="K15:N15"/>
    <mergeCell ref="H19:L19"/>
    <mergeCell ref="C10:G10"/>
    <mergeCell ref="K10:N10"/>
    <mergeCell ref="C11:G11"/>
    <mergeCell ref="K11:N11"/>
    <mergeCell ref="C12:G12"/>
    <mergeCell ref="K12:N12"/>
    <mergeCell ref="C9:G9"/>
    <mergeCell ref="K9:N9"/>
    <mergeCell ref="A5:N5"/>
    <mergeCell ref="B7:G7"/>
    <mergeCell ref="I7:N7"/>
    <mergeCell ref="C8:G8"/>
    <mergeCell ref="K8:N8"/>
  </mergeCells>
  <phoneticPr fontId="29" type="noConversion"/>
  <hyperlinks>
    <hyperlink ref="K12" r:id="rId1" xr:uid="{6A898AEE-2460-4527-8F87-B3DFD84B81F4}"/>
  </hyperlinks>
  <pageMargins left="0.7" right="0.7" top="0.75" bottom="0.75" header="0.3" footer="0.3"/>
  <pageSetup scale="16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FINAL PI</vt:lpstr>
      <vt:lpstr>'FINAL PI'!Print_Area</vt:lpstr>
    </vt:vector>
  </TitlesOfParts>
  <Company>Servicios Liverpool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郭金辉</cp:lastModifiedBy>
  <cp:lastPrinted>2024-12-19T08:07:29Z</cp:lastPrinted>
  <dcterms:created xsi:type="dcterms:W3CDTF">2016-07-07T08:36:00Z</dcterms:created>
  <dcterms:modified xsi:type="dcterms:W3CDTF">2025-05-27T05:38:57Z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348EBBEBAEBD45A48485FB84D3B10E58_13</vt:lpwstr>
  </property>
  <property fmtid="{D5CDD505-2E9C-101B-9397-08002B2CF9AE}" pid="3" name="KSOProductBuildVer">
    <vt:lpwstr>2052-11.1.0.14309</vt:lpwstr>
  </property>
</Properties>
</file>