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<sst xmlns="http://schemas.openxmlformats.org/spreadsheetml/2006/main" count="45" uniqueCount="45">
  <si>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</si>
  <si>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</si>
  <si>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</si>
  <si>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05/26/2025</t>
  </si>
  <si>
    <t>End Date:</t>
  </si>
  <si>
    <t>Report Run Date:</t>
  </si>
  <si>
    <t>05/27/2025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</si>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</sst>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358645</v>
      </c>
      <c r="C5" s="11">
        <f>=ROUNDDOWN(27.345542991773,0)</f>
      </c>
      <c r="D5" s="11">
        <v>162664</v>
      </c>
      <c r="E5" s="12">
        <v>0.9924</v>
      </c>
      <c r="F5" s="11"/>
      <c r="G5" s="11">
        <f>=ROUNDDOWN({0},0)</f>
      </c>
      <c r="H5" s="11">
        <v>480</v>
      </c>
      <c r="I5" s="12">
        <v>1</v>
      </c>
      <c r="J5" s="11">
        <v>995</v>
      </c>
      <c r="K5" s="13">
        <v>61145.11</v>
      </c>
      <c r="L5" s="11">
        <v>1431</v>
      </c>
      <c r="M5" s="14">
        <v>42.73</v>
      </c>
      <c r="N5" s="11">
        <v>1236</v>
      </c>
      <c r="O5" s="13">
        <v>62725.98</v>
      </c>
      <c r="P5" s="11">
        <v>1558</v>
      </c>
      <c r="Q5" s="14">
        <v>40.26</v>
      </c>
      <c r="R5" s="12">
        <v>-0.195</v>
      </c>
      <c r="S5" s="12">
        <v>-0.0252</v>
      </c>
      <c r="T5" s="12">
        <v>-0.0815</v>
      </c>
      <c r="U5" s="12">
        <v>0.0614</v>
      </c>
      <c r="V5" s="11">
        <v>995</v>
      </c>
      <c r="W5" s="13">
        <v>61145.11</v>
      </c>
      <c r="X5" s="11">
        <v>1356</v>
      </c>
      <c r="Y5" s="11">
        <v>1236</v>
      </c>
      <c r="Z5" s="13">
        <v>62725.98</v>
      </c>
      <c r="AA5" s="11">
        <v>1533</v>
      </c>
      <c r="AB5" s="12">
        <v>-0.195</v>
      </c>
      <c r="AC5" s="12">
        <v>-0.0252</v>
      </c>
    </row>
    <row r="6">
      <c r="A6" s="10" t="s">
        <v>32</v>
      </c>
      <c r="B6" s="11">
        <v>1026</v>
      </c>
      <c r="C6" s="11">
        <f>=ROUNDDOWN(394.615384615385,0)</f>
      </c>
      <c r="D6" s="11"/>
      <c r="E6" s="12"/>
      <c r="F6" s="11"/>
      <c r="G6" s="11">
        <f>=ROUNDDOWN({0},0)</f>
      </c>
      <c r="H6" s="11"/>
      <c r="I6" s="12"/>
      <c r="J6" s="11">
        <v>2</v>
      </c>
      <c r="K6" s="13">
        <v>47.6</v>
      </c>
      <c r="L6" s="11">
        <v>55</v>
      </c>
      <c r="M6" s="14">
        <v>0.87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2</v>
      </c>
      <c r="W6" s="13">
        <v>47.6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12436</v>
      </c>
      <c r="C7" s="11">
        <f>=ROUNDDOWN(18.5473527218494,0)</f>
      </c>
      <c r="D7" s="11">
        <v>5806</v>
      </c>
      <c r="E7" s="12">
        <v>0.9286</v>
      </c>
      <c r="F7" s="11"/>
      <c r="G7" s="11">
        <f>=ROUNDDOWN({0},0)</f>
      </c>
      <c r="H7" s="11"/>
      <c r="I7" s="12"/>
      <c r="J7" s="11">
        <v>78</v>
      </c>
      <c r="K7" s="13">
        <v>4548.2</v>
      </c>
      <c r="L7" s="11">
        <v>145</v>
      </c>
      <c r="M7" s="14">
        <v>31.37</v>
      </c>
      <c r="N7" s="11">
        <v>89</v>
      </c>
      <c r="O7" s="13">
        <v>4259.88</v>
      </c>
      <c r="P7" s="11">
        <v>152</v>
      </c>
      <c r="Q7" s="14">
        <v>28.03</v>
      </c>
      <c r="R7" s="12">
        <v>-0.1236</v>
      </c>
      <c r="S7" s="12">
        <v>0.0677</v>
      </c>
      <c r="T7" s="12">
        <v>-0.0461</v>
      </c>
      <c r="U7" s="12">
        <v>0.1192</v>
      </c>
      <c r="V7" s="11">
        <v>78</v>
      </c>
      <c r="W7" s="13">
        <v>4548.2</v>
      </c>
      <c r="X7" s="11">
        <v>144</v>
      </c>
      <c r="Y7" s="11">
        <v>89</v>
      </c>
      <c r="Z7" s="13">
        <v>4259.88</v>
      </c>
      <c r="AA7" s="11">
        <v>151</v>
      </c>
      <c r="AB7" s="12">
        <v>-0.1236</v>
      </c>
      <c r="AC7" s="12">
        <v>0.0677</v>
      </c>
    </row>
    <row r="8">
      <c r="A8" s="10" t="s">
        <v>34</v>
      </c>
      <c r="B8" s="11">
        <v>76833</v>
      </c>
      <c r="C8" s="11">
        <f>=ROUNDDOWN(21.6418793307419,0)</f>
      </c>
      <c r="D8" s="11">
        <v>98149</v>
      </c>
      <c r="E8" s="12">
        <v>0.9863</v>
      </c>
      <c r="F8" s="11"/>
      <c r="G8" s="11">
        <f>=ROUNDDOWN({0},0)</f>
      </c>
      <c r="H8" s="11"/>
      <c r="I8" s="12"/>
      <c r="J8" s="11">
        <v>277</v>
      </c>
      <c r="K8" s="13">
        <v>7363.83</v>
      </c>
      <c r="L8" s="11">
        <v>221</v>
      </c>
      <c r="M8" s="14">
        <v>33.32</v>
      </c>
      <c r="N8" s="11">
        <v>124</v>
      </c>
      <c r="O8" s="13">
        <v>3624.65</v>
      </c>
      <c r="P8" s="11">
        <v>248</v>
      </c>
      <c r="Q8" s="14">
        <v>14.62</v>
      </c>
      <c r="R8" s="12">
        <v>1.2339</v>
      </c>
      <c r="S8" s="12">
        <v>1.0316</v>
      </c>
      <c r="T8" s="12">
        <v>-0.1089</v>
      </c>
      <c r="U8" s="12">
        <v>1.2791</v>
      </c>
      <c r="V8" s="11">
        <v>277</v>
      </c>
      <c r="W8" s="13">
        <v>7363.83</v>
      </c>
      <c r="X8" s="11">
        <v>215</v>
      </c>
      <c r="Y8" s="11">
        <v>124</v>
      </c>
      <c r="Z8" s="13">
        <v>3624.65</v>
      </c>
      <c r="AA8" s="11">
        <v>226</v>
      </c>
      <c r="AB8" s="12">
        <v>1.2339</v>
      </c>
      <c r="AC8" s="12">
        <v>1.0316</v>
      </c>
    </row>
    <row r="9">
      <c r="A9" s="10" t="s">
        <v>35</v>
      </c>
      <c r="B9" s="11">
        <v>181454</v>
      </c>
      <c r="C9" s="11">
        <f>=ROUNDDOWN(27.5506361786766,0)</f>
      </c>
      <c r="D9" s="11">
        <v>208974</v>
      </c>
      <c r="E9" s="12">
        <v>1</v>
      </c>
      <c r="F9" s="11"/>
      <c r="G9" s="11">
        <f>=ROUNDDOWN({0},0)</f>
      </c>
      <c r="H9" s="11"/>
      <c r="I9" s="12"/>
      <c r="J9" s="11">
        <v>312</v>
      </c>
      <c r="K9" s="13">
        <v>5340.16</v>
      </c>
      <c r="L9" s="11">
        <v>311</v>
      </c>
      <c r="M9" s="14">
        <v>17.17</v>
      </c>
      <c r="N9" s="11">
        <v>169</v>
      </c>
      <c r="O9" s="13">
        <v>2856</v>
      </c>
      <c r="P9" s="11">
        <v>226</v>
      </c>
      <c r="Q9" s="14">
        <v>12.64</v>
      </c>
      <c r="R9" s="12">
        <v>0.8462</v>
      </c>
      <c r="S9" s="12">
        <v>0.8698</v>
      </c>
      <c r="T9" s="12">
        <v>0.3761</v>
      </c>
      <c r="U9" s="12">
        <v>0.3584</v>
      </c>
      <c r="V9" s="11">
        <v>312</v>
      </c>
      <c r="W9" s="13">
        <v>5340.16</v>
      </c>
      <c r="X9" s="11">
        <v>308</v>
      </c>
      <c r="Y9" s="11">
        <v>169</v>
      </c>
      <c r="Z9" s="13">
        <v>2856</v>
      </c>
      <c r="AA9" s="11">
        <v>222</v>
      </c>
      <c r="AB9" s="12">
        <v>0.8462</v>
      </c>
      <c r="AC9" s="12">
        <v>0.8698</v>
      </c>
    </row>
    <row r="10">
      <c r="A10" s="10" t="s">
        <v>36</v>
      </c>
      <c r="B10" s="11">
        <v>138281</v>
      </c>
      <c r="C10" s="11">
        <f>=ROUNDDOWN(32.5796343417209,0)</f>
      </c>
      <c r="D10" s="11">
        <v>134956</v>
      </c>
      <c r="E10" s="12">
        <v>0.9755</v>
      </c>
      <c r="F10" s="11"/>
      <c r="G10" s="11">
        <f>=ROUNDDOWN({0},0)</f>
      </c>
      <c r="H10" s="11"/>
      <c r="I10" s="12"/>
      <c r="J10" s="11">
        <v>320</v>
      </c>
      <c r="K10" s="13">
        <v>9284.75</v>
      </c>
      <c r="L10" s="11">
        <v>1040</v>
      </c>
      <c r="M10" s="14">
        <v>8.93</v>
      </c>
      <c r="N10" s="11">
        <v>313</v>
      </c>
      <c r="O10" s="13">
        <v>10046.47</v>
      </c>
      <c r="P10" s="11">
        <v>1080</v>
      </c>
      <c r="Q10" s="14">
        <v>9.3</v>
      </c>
      <c r="R10" s="12">
        <v>0.0224</v>
      </c>
      <c r="S10" s="12">
        <v>-0.0758</v>
      </c>
      <c r="T10" s="12">
        <v>-0.037</v>
      </c>
      <c r="U10" s="12">
        <v>-0.0398</v>
      </c>
      <c r="V10" s="11">
        <v>320</v>
      </c>
      <c r="W10" s="13">
        <v>9284.75</v>
      </c>
      <c r="X10" s="11">
        <v>835</v>
      </c>
      <c r="Y10" s="11">
        <v>313</v>
      </c>
      <c r="Z10" s="13">
        <v>10046.47</v>
      </c>
      <c r="AA10" s="11">
        <v>910</v>
      </c>
      <c r="AB10" s="12">
        <v>0.0224</v>
      </c>
      <c r="AC10" s="12">
        <v>-0.0758</v>
      </c>
    </row>
    <row r="11">
      <c r="A11" s="10" t="s">
        <v>37</v>
      </c>
      <c r="B11" s="11">
        <v>52534</v>
      </c>
      <c r="C11" s="11">
        <f>=ROUNDDOWN(19.9392720233803,0)</f>
      </c>
      <c r="D11" s="11">
        <v>35419</v>
      </c>
      <c r="E11" s="12">
        <v>0.9893</v>
      </c>
      <c r="F11" s="11"/>
      <c r="G11" s="11">
        <f>=ROUNDDOWN({0},0)</f>
      </c>
      <c r="H11" s="11">
        <v>8049</v>
      </c>
      <c r="I11" s="12">
        <v>0.8205</v>
      </c>
      <c r="J11" s="11">
        <v>533</v>
      </c>
      <c r="K11" s="13">
        <v>79339.49</v>
      </c>
      <c r="L11" s="11">
        <v>464</v>
      </c>
      <c r="M11" s="14">
        <v>170.99</v>
      </c>
      <c r="N11" s="11">
        <v>646</v>
      </c>
      <c r="O11" s="13">
        <v>102826.18</v>
      </c>
      <c r="P11" s="11">
        <v>623</v>
      </c>
      <c r="Q11" s="14">
        <v>165.05</v>
      </c>
      <c r="R11" s="12">
        <v>-0.1749</v>
      </c>
      <c r="S11" s="12">
        <v>-0.2284</v>
      </c>
      <c r="T11" s="12">
        <v>-0.2552</v>
      </c>
      <c r="U11" s="12">
        <v>0.036</v>
      </c>
      <c r="V11" s="11">
        <v>533</v>
      </c>
      <c r="W11" s="13">
        <v>79339.49</v>
      </c>
      <c r="X11" s="11">
        <v>461</v>
      </c>
      <c r="Y11" s="11">
        <v>646</v>
      </c>
      <c r="Z11" s="13">
        <v>102826.18</v>
      </c>
      <c r="AA11" s="11">
        <v>609</v>
      </c>
      <c r="AB11" s="12">
        <v>-0.1749</v>
      </c>
      <c r="AC11" s="12">
        <v>-0.2284</v>
      </c>
    </row>
    <row r="12">
      <c r="A12" s="10" t="s">
        <v>38</v>
      </c>
      <c r="B12" s="11">
        <v>2626</v>
      </c>
      <c r="C12" s="11">
        <f>=ROUNDDOWN(13.1431431431431,0)</f>
      </c>
      <c r="D12" s="11">
        <v>4930</v>
      </c>
      <c r="E12" s="12">
        <v>0.9091</v>
      </c>
      <c r="F12" s="11"/>
      <c r="G12" s="11">
        <f>=ROUNDDOWN({0},0)</f>
      </c>
      <c r="H12" s="11"/>
      <c r="I12" s="12"/>
      <c r="J12" s="11">
        <v>22</v>
      </c>
      <c r="K12" s="13">
        <v>1600.83</v>
      </c>
      <c r="L12" s="11">
        <v>99</v>
      </c>
      <c r="M12" s="14">
        <v>16.17</v>
      </c>
      <c r="N12" s="11">
        <v>37</v>
      </c>
      <c r="O12" s="13">
        <v>2416.79</v>
      </c>
      <c r="P12" s="11">
        <v>107</v>
      </c>
      <c r="Q12" s="14">
        <v>22.59</v>
      </c>
      <c r="R12" s="12">
        <v>-0.4054</v>
      </c>
      <c r="S12" s="12">
        <v>-0.3376</v>
      </c>
      <c r="T12" s="12">
        <v>-0.0748</v>
      </c>
      <c r="U12" s="12">
        <v>-0.2842</v>
      </c>
      <c r="V12" s="11">
        <v>22</v>
      </c>
      <c r="W12" s="13">
        <v>1600.83</v>
      </c>
      <c r="X12" s="11">
        <v>99</v>
      </c>
      <c r="Y12" s="11">
        <v>37</v>
      </c>
      <c r="Z12" s="13">
        <v>2416.79</v>
      </c>
      <c r="AA12" s="11">
        <v>106</v>
      </c>
      <c r="AB12" s="12">
        <v>-0.4054</v>
      </c>
      <c r="AC12" s="12">
        <v>-0.3376</v>
      </c>
    </row>
    <row r="13">
      <c r="A13" s="10" t="s">
        <v>39</v>
      </c>
      <c r="B13" s="11">
        <v>2293</v>
      </c>
      <c r="C13" s="11">
        <f>=ROUNDDOWN(27.9634146341463,0)</f>
      </c>
      <c r="D13" s="11">
        <v>150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65</v>
      </c>
      <c r="M13" s="14"/>
      <c r="N13" s="11">
        <v>23</v>
      </c>
      <c r="O13" s="13">
        <v>785.86</v>
      </c>
      <c r="P13" s="11">
        <v>91</v>
      </c>
      <c r="Q13" s="14">
        <v>8.64</v>
      </c>
      <c r="R13" s="12"/>
      <c r="S13" s="12"/>
      <c r="T13" s="12">
        <v>-0.2857</v>
      </c>
      <c r="U13" s="12"/>
      <c r="V13" s="11"/>
      <c r="W13" s="13"/>
      <c r="X13" s="11">
        <v>65</v>
      </c>
      <c r="Y13" s="11">
        <v>23</v>
      </c>
      <c r="Z13" s="13">
        <v>785.86</v>
      </c>
      <c r="AA13" s="11">
        <v>91</v>
      </c>
      <c r="AB13" s="12"/>
      <c r="AC13" s="12"/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1</v>
      </c>
      <c r="O14" s="13">
        <v>78.83</v>
      </c>
      <c r="P14" s="11">
        <v>85</v>
      </c>
      <c r="Q14" s="14">
        <v>0.93</v>
      </c>
      <c r="R14" s="12"/>
      <c r="S14" s="12"/>
      <c r="T14" s="12"/>
      <c r="U14" s="12"/>
      <c r="V14" s="11"/>
      <c r="W14" s="13"/>
      <c r="X14" s="11"/>
      <c r="Y14" s="11">
        <v>1</v>
      </c>
      <c r="Z14" s="13">
        <v>78.83</v>
      </c>
      <c r="AA14" s="11">
        <v>85</v>
      </c>
      <c r="AB14" s="12"/>
      <c r="AC14" s="12"/>
    </row>
    <row r="15">
      <c r="A15" s="10" t="s">
        <v>41</v>
      </c>
      <c r="B15" s="11">
        <v>117592</v>
      </c>
      <c r="C15" s="11">
        <f>=ROUNDDOWN(37.6378708830778,0)</f>
      </c>
      <c r="D15" s="11">
        <v>50717</v>
      </c>
      <c r="E15" s="12">
        <v>0.9932</v>
      </c>
      <c r="F15" s="11"/>
      <c r="G15" s="11">
        <f>=ROUNDDOWN({0},0)</f>
      </c>
      <c r="H15" s="11"/>
      <c r="I15" s="12"/>
      <c r="J15" s="11">
        <v>79</v>
      </c>
      <c r="K15" s="13">
        <v>2353.09</v>
      </c>
      <c r="L15" s="11">
        <v>971</v>
      </c>
      <c r="M15" s="14">
        <v>2.42</v>
      </c>
      <c r="N15" s="11">
        <v>256</v>
      </c>
      <c r="O15" s="13">
        <v>6082.13</v>
      </c>
      <c r="P15" s="11">
        <v>1010</v>
      </c>
      <c r="Q15" s="14">
        <v>6.02</v>
      </c>
      <c r="R15" s="12">
        <v>-0.6914</v>
      </c>
      <c r="S15" s="12">
        <v>-0.6131</v>
      </c>
      <c r="T15" s="12">
        <v>-0.0386</v>
      </c>
      <c r="U15" s="12">
        <v>-0.598</v>
      </c>
      <c r="V15" s="11">
        <v>79</v>
      </c>
      <c r="W15" s="13">
        <v>2353.09</v>
      </c>
      <c r="X15" s="11">
        <v>971</v>
      </c>
      <c r="Y15" s="11">
        <v>256</v>
      </c>
      <c r="Z15" s="13">
        <v>6082.13</v>
      </c>
      <c r="AA15" s="11">
        <v>1006</v>
      </c>
      <c r="AB15" s="12">
        <v>-0.6914</v>
      </c>
      <c r="AC15" s="12">
        <v>-0.6131</v>
      </c>
    </row>
    <row r="16">
      <c r="A16" s="10" t="s">
        <v>42</v>
      </c>
      <c r="B16" s="11">
        <v>202117</v>
      </c>
      <c r="C16" s="11">
        <f>=ROUNDDOWN(34.7799975909005,0)</f>
      </c>
      <c r="D16" s="11">
        <v>72178</v>
      </c>
      <c r="E16" s="12">
        <v>1</v>
      </c>
      <c r="F16" s="11"/>
      <c r="G16" s="11">
        <f>=ROUNDDOWN({0},0)</f>
      </c>
      <c r="H16" s="11"/>
      <c r="I16" s="12"/>
      <c r="J16" s="11">
        <v>633</v>
      </c>
      <c r="K16" s="13">
        <v>12201.09</v>
      </c>
      <c r="L16" s="11">
        <v>522</v>
      </c>
      <c r="M16" s="14">
        <v>23.37</v>
      </c>
      <c r="N16" s="11">
        <v>773</v>
      </c>
      <c r="O16" s="13">
        <v>13154.29</v>
      </c>
      <c r="P16" s="11">
        <v>613</v>
      </c>
      <c r="Q16" s="14">
        <v>21.46</v>
      </c>
      <c r="R16" s="12">
        <v>-0.1811</v>
      </c>
      <c r="S16" s="12">
        <v>-0.0725</v>
      </c>
      <c r="T16" s="12">
        <v>-0.1485</v>
      </c>
      <c r="U16" s="12">
        <v>0.089</v>
      </c>
      <c r="V16" s="11">
        <v>633</v>
      </c>
      <c r="W16" s="13">
        <v>12201.09</v>
      </c>
      <c r="X16" s="11">
        <v>521</v>
      </c>
      <c r="Y16" s="11">
        <v>773</v>
      </c>
      <c r="Z16" s="13">
        <v>13154.29</v>
      </c>
      <c r="AA16" s="11">
        <v>609</v>
      </c>
      <c r="AB16" s="12">
        <v>-0.1811</v>
      </c>
      <c r="AC16" s="12">
        <v>-0.0725</v>
      </c>
    </row>
    <row r="17">
      <c r="A17" s="10" t="s">
        <v>43</v>
      </c>
      <c r="B17" s="11">
        <v>55493</v>
      </c>
      <c r="C17" s="11">
        <f>=ROUNDDOWN(36.1659280500521,0)</f>
      </c>
      <c r="D17" s="11">
        <v>17590</v>
      </c>
      <c r="E17" s="12">
        <v>0.98</v>
      </c>
      <c r="F17" s="11"/>
      <c r="G17" s="11">
        <f>=ROUNDDOWN({0},0)</f>
      </c>
      <c r="H17" s="11"/>
      <c r="I17" s="12"/>
      <c r="J17" s="11">
        <v>94</v>
      </c>
      <c r="K17" s="13">
        <v>3475.92</v>
      </c>
      <c r="L17" s="11">
        <v>433</v>
      </c>
      <c r="M17" s="14">
        <v>8.03</v>
      </c>
      <c r="N17" s="11">
        <v>185</v>
      </c>
      <c r="O17" s="13">
        <v>5856.27</v>
      </c>
      <c r="P17" s="11">
        <v>551</v>
      </c>
      <c r="Q17" s="14">
        <v>10.63</v>
      </c>
      <c r="R17" s="12">
        <v>-0.4919</v>
      </c>
      <c r="S17" s="12">
        <v>-0.4065</v>
      </c>
      <c r="T17" s="12">
        <v>-0.2142</v>
      </c>
      <c r="U17" s="12">
        <v>-0.2446</v>
      </c>
      <c r="V17" s="11">
        <v>94</v>
      </c>
      <c r="W17" s="13">
        <v>3475.92</v>
      </c>
      <c r="X17" s="11">
        <v>398</v>
      </c>
      <c r="Y17" s="11">
        <v>185</v>
      </c>
      <c r="Z17" s="13">
        <v>5856.27</v>
      </c>
      <c r="AA17" s="11">
        <v>541</v>
      </c>
      <c r="AB17" s="12">
        <v>-0.4919</v>
      </c>
      <c r="AC17" s="12">
        <v>-0.4065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3345</v>
      </c>
      <c r="K18" s="17">
        <v>186700.07</v>
      </c>
      <c r="L18" s="15">
        <v>5757</v>
      </c>
      <c r="M18" s="18">
        <v>32.43</v>
      </c>
      <c r="N18" s="15">
        <v>3852</v>
      </c>
      <c r="O18" s="17">
        <v>214713.33</v>
      </c>
      <c r="P18" s="15">
        <v>6361</v>
      </c>
      <c r="Q18" s="18">
        <v>33.75</v>
      </c>
      <c r="R18" s="16">
        <v>-0.1316</v>
      </c>
      <c r="S18" s="16">
        <v>-0.1305</v>
      </c>
      <c r="T18" s="16">
        <v>-0.095</v>
      </c>
      <c r="U18" s="16">
        <v>-0.0391</v>
      </c>
      <c r="V18" s="15">
        <v>3345</v>
      </c>
      <c r="W18" s="17">
        <v>186700.07</v>
      </c>
      <c r="X18" s="15">
        <v>5428</v>
      </c>
      <c r="Y18" s="15">
        <v>3852</v>
      </c>
      <c r="Z18" s="17">
        <v>214713.33</v>
      </c>
      <c r="AA18" s="15">
        <v>6102</v>
      </c>
      <c r="AB18" s="16">
        <v>-0.1316</v>
      </c>
      <c r="AC18" s="16">
        <v>-0.1305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