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<sst xmlns="http://schemas.openxmlformats.org/spreadsheetml/2006/main" count="44" uniqueCount="44">
  <si>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</si>
  <si>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</si>
  <si>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</si>
  <si>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05/23/2025</t>
  </si>
  <si>
    <t>End Date:</t>
  </si>
  <si>
    <t>Report Run Date:</t>
  </si>
  <si>
    <t>05/24/2025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</si>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</sst>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201019</v>
      </c>
      <c r="C5" s="11">
        <f>=ROUNDDOWN(30.773081456761,0)</f>
      </c>
      <c r="D5" s="11">
        <v>98677</v>
      </c>
      <c r="E5" s="12">
        <v>0.997</v>
      </c>
      <c r="F5" s="11"/>
      <c r="G5" s="11">
        <f>=ROUNDDOWN({0},0)</f>
      </c>
      <c r="H5" s="11">
        <v>480</v>
      </c>
      <c r="I5" s="12">
        <v>1</v>
      </c>
      <c r="J5" s="11">
        <v>335</v>
      </c>
      <c r="K5" s="13">
        <v>20686.72</v>
      </c>
      <c r="L5" s="11">
        <v>1406</v>
      </c>
      <c r="M5" s="14">
        <v>14.71</v>
      </c>
      <c r="N5" s="11">
        <v>285</v>
      </c>
      <c r="O5" s="13">
        <v>16822.25</v>
      </c>
      <c r="P5" s="11">
        <v>1536</v>
      </c>
      <c r="Q5" s="14">
        <v>10.95</v>
      </c>
      <c r="R5" s="12">
        <v>0.1754</v>
      </c>
      <c r="S5" s="12">
        <v>0.2297</v>
      </c>
      <c r="T5" s="12">
        <v>-0.0846</v>
      </c>
      <c r="U5" s="12">
        <v>0.3434</v>
      </c>
      <c r="V5" s="11">
        <v>335</v>
      </c>
      <c r="W5" s="13">
        <v>20686.72</v>
      </c>
      <c r="X5" s="11">
        <v>1332</v>
      </c>
      <c r="Y5" s="11">
        <v>285</v>
      </c>
      <c r="Z5" s="13">
        <v>16822.25</v>
      </c>
      <c r="AA5" s="11">
        <v>1515</v>
      </c>
      <c r="AB5" s="12">
        <v>0.1754</v>
      </c>
      <c r="AC5" s="12">
        <v>0.2297</v>
      </c>
    </row>
    <row r="6">
      <c r="A6" s="10" t="s">
        <v>32</v>
      </c>
      <c r="B6" s="11">
        <v>1465</v>
      </c>
      <c r="C6" s="11">
        <f>=ROUNDDOWN(281.730769230769,0)</f>
      </c>
      <c r="D6" s="11"/>
      <c r="E6" s="12"/>
      <c r="F6" s="11"/>
      <c r="G6" s="11">
        <f>=ROUNDDOWN({0},0)</f>
      </c>
      <c r="H6" s="11"/>
      <c r="I6" s="12"/>
      <c r="J6" s="11">
        <v>3</v>
      </c>
      <c r="K6" s="13">
        <v>71.4</v>
      </c>
      <c r="L6" s="11">
        <v>55</v>
      </c>
      <c r="M6" s="14">
        <v>1.3</v>
      </c>
      <c r="N6" s="11">
        <v>1</v>
      </c>
      <c r="O6" s="13">
        <v>24.99</v>
      </c>
      <c r="P6" s="11">
        <v>17</v>
      </c>
      <c r="Q6" s="14">
        <v>1.47</v>
      </c>
      <c r="R6" s="12">
        <v>2</v>
      </c>
      <c r="S6" s="12">
        <v>1.8571</v>
      </c>
      <c r="T6" s="12">
        <v>2.2353</v>
      </c>
      <c r="U6" s="12">
        <v>-0.1156</v>
      </c>
      <c r="V6" s="11">
        <v>3</v>
      </c>
      <c r="W6" s="13">
        <v>71.4</v>
      </c>
      <c r="X6" s="11">
        <v>55</v>
      </c>
      <c r="Y6" s="11">
        <v>1</v>
      </c>
      <c r="Z6" s="13">
        <v>24.99</v>
      </c>
      <c r="AA6" s="11">
        <v>13</v>
      </c>
      <c r="AB6" s="12">
        <v>2</v>
      </c>
      <c r="AC6" s="12">
        <v>1.8571</v>
      </c>
    </row>
    <row r="7">
      <c r="A7" s="10" t="s">
        <v>33</v>
      </c>
      <c r="B7" s="11">
        <v>10791</v>
      </c>
      <c r="C7" s="11">
        <f>=ROUNDDOWN(17.3210272873194,0)</f>
      </c>
      <c r="D7" s="11">
        <v>5886</v>
      </c>
      <c r="E7" s="12">
        <v>0.9355</v>
      </c>
      <c r="F7" s="11"/>
      <c r="G7" s="11">
        <f>=ROUNDDOWN({0},0)</f>
      </c>
      <c r="H7" s="11"/>
      <c r="I7" s="12"/>
      <c r="J7" s="11">
        <v>56</v>
      </c>
      <c r="K7" s="13">
        <v>3359.09</v>
      </c>
      <c r="L7" s="11">
        <v>135</v>
      </c>
      <c r="M7" s="14">
        <v>24.88</v>
      </c>
      <c r="N7" s="11">
        <v>30</v>
      </c>
      <c r="O7" s="13">
        <v>1560.81</v>
      </c>
      <c r="P7" s="11">
        <v>145</v>
      </c>
      <c r="Q7" s="14">
        <v>10.76</v>
      </c>
      <c r="R7" s="12">
        <v>0.8667</v>
      </c>
      <c r="S7" s="12">
        <v>1.1521</v>
      </c>
      <c r="T7" s="12">
        <v>-0.069</v>
      </c>
      <c r="U7" s="12">
        <v>1.3123</v>
      </c>
      <c r="V7" s="11">
        <v>56</v>
      </c>
      <c r="W7" s="13">
        <v>3359.09</v>
      </c>
      <c r="X7" s="11">
        <v>135</v>
      </c>
      <c r="Y7" s="11">
        <v>30</v>
      </c>
      <c r="Z7" s="13">
        <v>1560.81</v>
      </c>
      <c r="AA7" s="11">
        <v>145</v>
      </c>
      <c r="AB7" s="12">
        <v>0.8667</v>
      </c>
      <c r="AC7" s="12">
        <v>1.1521</v>
      </c>
    </row>
    <row r="8">
      <c r="A8" s="10" t="s">
        <v>34</v>
      </c>
      <c r="B8" s="11">
        <v>51347</v>
      </c>
      <c r="C8" s="11">
        <f>=ROUNDDOWN(22.7390283866968,0)</f>
      </c>
      <c r="D8" s="11">
        <v>77699</v>
      </c>
      <c r="E8" s="12">
        <v>0.9756</v>
      </c>
      <c r="F8" s="11"/>
      <c r="G8" s="11">
        <f>=ROUNDDOWN({0},0)</f>
      </c>
      <c r="H8" s="11"/>
      <c r="I8" s="12"/>
      <c r="J8" s="11">
        <v>90</v>
      </c>
      <c r="K8" s="13">
        <v>2537.49</v>
      </c>
      <c r="L8" s="11">
        <v>177</v>
      </c>
      <c r="M8" s="14">
        <v>14.34</v>
      </c>
      <c r="N8" s="11">
        <v>45</v>
      </c>
      <c r="O8" s="13">
        <v>1372.91</v>
      </c>
      <c r="P8" s="11">
        <v>202</v>
      </c>
      <c r="Q8" s="14">
        <v>6.8</v>
      </c>
      <c r="R8" s="12">
        <v>1</v>
      </c>
      <c r="S8" s="12">
        <v>0.8483</v>
      </c>
      <c r="T8" s="12">
        <v>-0.1238</v>
      </c>
      <c r="U8" s="12">
        <v>1.1088</v>
      </c>
      <c r="V8" s="11">
        <v>90</v>
      </c>
      <c r="W8" s="13">
        <v>2537.49</v>
      </c>
      <c r="X8" s="11">
        <v>171</v>
      </c>
      <c r="Y8" s="11">
        <v>45</v>
      </c>
      <c r="Z8" s="13">
        <v>1372.91</v>
      </c>
      <c r="AA8" s="11">
        <v>184</v>
      </c>
      <c r="AB8" s="12">
        <v>1</v>
      </c>
      <c r="AC8" s="12">
        <v>0.8483</v>
      </c>
    </row>
    <row r="9">
      <c r="A9" s="10" t="s">
        <v>35</v>
      </c>
      <c r="B9" s="11">
        <v>93526</v>
      </c>
      <c r="C9" s="11">
        <f>=ROUNDDOWN(27.9098776484631,0)</f>
      </c>
      <c r="D9" s="11">
        <v>126030</v>
      </c>
      <c r="E9" s="12">
        <v>1</v>
      </c>
      <c r="F9" s="11"/>
      <c r="G9" s="11">
        <f>=ROUNDDOWN({0},0)</f>
      </c>
      <c r="H9" s="11"/>
      <c r="I9" s="12"/>
      <c r="J9" s="11">
        <v>81</v>
      </c>
      <c r="K9" s="13">
        <v>1308.24</v>
      </c>
      <c r="L9" s="11">
        <v>313</v>
      </c>
      <c r="M9" s="14">
        <v>4.18</v>
      </c>
      <c r="N9" s="11">
        <v>53</v>
      </c>
      <c r="O9" s="13">
        <v>988.4</v>
      </c>
      <c r="P9" s="11">
        <v>221</v>
      </c>
      <c r="Q9" s="14">
        <v>4.47</v>
      </c>
      <c r="R9" s="12">
        <v>0.5283</v>
      </c>
      <c r="S9" s="12">
        <v>0.3236</v>
      </c>
      <c r="T9" s="12">
        <v>0.4163</v>
      </c>
      <c r="U9" s="12">
        <v>-0.0649</v>
      </c>
      <c r="V9" s="11">
        <v>81</v>
      </c>
      <c r="W9" s="13">
        <v>1308.24</v>
      </c>
      <c r="X9" s="11">
        <v>310</v>
      </c>
      <c r="Y9" s="11">
        <v>53</v>
      </c>
      <c r="Z9" s="13">
        <v>988.4</v>
      </c>
      <c r="AA9" s="11">
        <v>221</v>
      </c>
      <c r="AB9" s="12">
        <v>0.5283</v>
      </c>
      <c r="AC9" s="12">
        <v>0.3236</v>
      </c>
    </row>
    <row r="10">
      <c r="A10" s="10" t="s">
        <v>36</v>
      </c>
      <c r="B10" s="11">
        <v>56760</v>
      </c>
      <c r="C10" s="11">
        <f>=ROUNDDOWN(33.2942280619427,0)</f>
      </c>
      <c r="D10" s="11">
        <v>56685</v>
      </c>
      <c r="E10" s="12">
        <v>0.9722</v>
      </c>
      <c r="F10" s="11"/>
      <c r="G10" s="11">
        <f>=ROUNDDOWN({0},0)</f>
      </c>
      <c r="H10" s="11"/>
      <c r="I10" s="12"/>
      <c r="J10" s="11">
        <v>85</v>
      </c>
      <c r="K10" s="13">
        <v>2741.63</v>
      </c>
      <c r="L10" s="11">
        <v>1005</v>
      </c>
      <c r="M10" s="14">
        <v>2.73</v>
      </c>
      <c r="N10" s="11">
        <v>59</v>
      </c>
      <c r="O10" s="13">
        <v>1913.09</v>
      </c>
      <c r="P10" s="11">
        <v>1050</v>
      </c>
      <c r="Q10" s="14">
        <v>1.82</v>
      </c>
      <c r="R10" s="12">
        <v>0.4407</v>
      </c>
      <c r="S10" s="12">
        <v>0.4331</v>
      </c>
      <c r="T10" s="12">
        <v>-0.0429</v>
      </c>
      <c r="U10" s="12">
        <v>0.5</v>
      </c>
      <c r="V10" s="11">
        <v>85</v>
      </c>
      <c r="W10" s="13">
        <v>2741.63</v>
      </c>
      <c r="X10" s="11">
        <v>800</v>
      </c>
      <c r="Y10" s="11">
        <v>59</v>
      </c>
      <c r="Z10" s="13">
        <v>1913.09</v>
      </c>
      <c r="AA10" s="11">
        <v>883</v>
      </c>
      <c r="AB10" s="12">
        <v>0.4407</v>
      </c>
      <c r="AC10" s="12">
        <v>0.4331</v>
      </c>
    </row>
    <row r="11">
      <c r="A11" s="10" t="s">
        <v>37</v>
      </c>
      <c r="B11" s="11">
        <v>40975</v>
      </c>
      <c r="C11" s="11">
        <f>=ROUNDDOWN(22.3163226403791,0)</f>
      </c>
      <c r="D11" s="11">
        <v>30318</v>
      </c>
      <c r="E11" s="12">
        <v>0.9926</v>
      </c>
      <c r="F11" s="11"/>
      <c r="G11" s="11">
        <f>=ROUNDDOWN({0},0)</f>
      </c>
      <c r="H11" s="11">
        <v>8433</v>
      </c>
      <c r="I11" s="12">
        <v>0.8</v>
      </c>
      <c r="J11" s="11">
        <v>335</v>
      </c>
      <c r="K11" s="13">
        <v>55691.9</v>
      </c>
      <c r="L11" s="11">
        <v>465</v>
      </c>
      <c r="M11" s="14">
        <v>119.77</v>
      </c>
      <c r="N11" s="11">
        <v>208</v>
      </c>
      <c r="O11" s="13">
        <v>36741.92</v>
      </c>
      <c r="P11" s="11">
        <v>614</v>
      </c>
      <c r="Q11" s="14">
        <v>59.84</v>
      </c>
      <c r="R11" s="12">
        <v>0.6106</v>
      </c>
      <c r="S11" s="12">
        <v>0.5158</v>
      </c>
      <c r="T11" s="12">
        <v>-0.2427</v>
      </c>
      <c r="U11" s="12">
        <v>1.0015</v>
      </c>
      <c r="V11" s="11">
        <v>335</v>
      </c>
      <c r="W11" s="13">
        <v>55691.9</v>
      </c>
      <c r="X11" s="11">
        <v>461</v>
      </c>
      <c r="Y11" s="11">
        <v>208</v>
      </c>
      <c r="Z11" s="13">
        <v>36741.92</v>
      </c>
      <c r="AA11" s="11">
        <v>601</v>
      </c>
      <c r="AB11" s="12">
        <v>0.6106</v>
      </c>
      <c r="AC11" s="12">
        <v>0.5158</v>
      </c>
    </row>
    <row r="12">
      <c r="A12" s="10" t="s">
        <v>38</v>
      </c>
      <c r="B12" s="11">
        <v>2294</v>
      </c>
      <c r="C12" s="11">
        <f>=ROUNDDOWN(12.8299776286353,0)</f>
      </c>
      <c r="D12" s="11">
        <v>4360</v>
      </c>
      <c r="E12" s="12">
        <v>0.8125</v>
      </c>
      <c r="F12" s="11"/>
      <c r="G12" s="11">
        <f>=ROUNDDOWN({0},0)</f>
      </c>
      <c r="H12" s="11"/>
      <c r="I12" s="12"/>
      <c r="J12" s="11">
        <v>25</v>
      </c>
      <c r="K12" s="13">
        <v>1421.93</v>
      </c>
      <c r="L12" s="11">
        <v>105</v>
      </c>
      <c r="M12" s="14">
        <v>13.54</v>
      </c>
      <c r="N12" s="11">
        <v>15</v>
      </c>
      <c r="O12" s="13">
        <v>1036.39</v>
      </c>
      <c r="P12" s="11">
        <v>92</v>
      </c>
      <c r="Q12" s="14">
        <v>11.27</v>
      </c>
      <c r="R12" s="12">
        <v>0.6667</v>
      </c>
      <c r="S12" s="12">
        <v>0.372</v>
      </c>
      <c r="T12" s="12">
        <v>0.1413</v>
      </c>
      <c r="U12" s="12">
        <v>0.2014</v>
      </c>
      <c r="V12" s="11">
        <v>25</v>
      </c>
      <c r="W12" s="13">
        <v>1421.93</v>
      </c>
      <c r="X12" s="11">
        <v>105</v>
      </c>
      <c r="Y12" s="11">
        <v>15</v>
      </c>
      <c r="Z12" s="13">
        <v>1036.39</v>
      </c>
      <c r="AA12" s="11">
        <v>91</v>
      </c>
      <c r="AB12" s="12">
        <v>0.6667</v>
      </c>
      <c r="AC12" s="12">
        <v>0.372</v>
      </c>
    </row>
    <row r="13">
      <c r="A13" s="10" t="s">
        <v>39</v>
      </c>
      <c r="B13" s="11">
        <v>1267</v>
      </c>
      <c r="C13" s="11">
        <f>=ROUNDDOWN(47.2761194029851,0)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5</v>
      </c>
      <c r="O13" s="13">
        <v>164.75</v>
      </c>
      <c r="P13" s="11">
        <v>82</v>
      </c>
      <c r="Q13" s="14">
        <v>2.01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5</v>
      </c>
      <c r="Z13" s="13">
        <v>164.75</v>
      </c>
      <c r="AA13" s="11">
        <v>82</v>
      </c>
      <c r="AB13" s="12"/>
      <c r="AC13" s="12"/>
    </row>
    <row r="14">
      <c r="A14" s="10" t="s">
        <v>40</v>
      </c>
      <c r="B14" s="11">
        <v>45989</v>
      </c>
      <c r="C14" s="11">
        <f>=ROUNDDOWN(40.8174314369397,0)</f>
      </c>
      <c r="D14" s="11">
        <v>19715</v>
      </c>
      <c r="E14" s="12">
        <v>1</v>
      </c>
      <c r="F14" s="11"/>
      <c r="G14" s="11">
        <f>=ROUNDDOWN({0},0)</f>
      </c>
      <c r="H14" s="11"/>
      <c r="I14" s="12"/>
      <c r="J14" s="11">
        <v>27</v>
      </c>
      <c r="K14" s="13">
        <v>753.94</v>
      </c>
      <c r="L14" s="11">
        <v>886</v>
      </c>
      <c r="M14" s="14">
        <v>0.85</v>
      </c>
      <c r="N14" s="11">
        <v>46</v>
      </c>
      <c r="O14" s="13">
        <v>1167.25</v>
      </c>
      <c r="P14" s="11">
        <v>941</v>
      </c>
      <c r="Q14" s="14">
        <v>1.24</v>
      </c>
      <c r="R14" s="12">
        <v>-0.413</v>
      </c>
      <c r="S14" s="12">
        <v>-0.3541</v>
      </c>
      <c r="T14" s="12">
        <v>-0.0584</v>
      </c>
      <c r="U14" s="12">
        <v>-0.3145</v>
      </c>
      <c r="V14" s="11">
        <v>27</v>
      </c>
      <c r="W14" s="13">
        <v>753.94</v>
      </c>
      <c r="X14" s="11">
        <v>886</v>
      </c>
      <c r="Y14" s="11">
        <v>46</v>
      </c>
      <c r="Z14" s="13">
        <v>1167.25</v>
      </c>
      <c r="AA14" s="11">
        <v>937</v>
      </c>
      <c r="AB14" s="12">
        <v>-0.413</v>
      </c>
      <c r="AC14" s="12">
        <v>-0.3541</v>
      </c>
    </row>
    <row r="15">
      <c r="A15" s="10" t="s">
        <v>41</v>
      </c>
      <c r="B15" s="11">
        <v>117707</v>
      </c>
      <c r="C15" s="11">
        <f>=ROUNDDOWN(35.7674192470145,0)</f>
      </c>
      <c r="D15" s="11">
        <v>53820</v>
      </c>
      <c r="E15" s="12">
        <v>1</v>
      </c>
      <c r="F15" s="11"/>
      <c r="G15" s="11">
        <f>=ROUNDDOWN({0},0)</f>
      </c>
      <c r="H15" s="11"/>
      <c r="I15" s="12"/>
      <c r="J15" s="11">
        <v>193</v>
      </c>
      <c r="K15" s="13">
        <v>3846.34</v>
      </c>
      <c r="L15" s="11">
        <v>522</v>
      </c>
      <c r="M15" s="14">
        <v>7.37</v>
      </c>
      <c r="N15" s="11">
        <v>245</v>
      </c>
      <c r="O15" s="13">
        <v>4169.89</v>
      </c>
      <c r="P15" s="11">
        <v>617</v>
      </c>
      <c r="Q15" s="14">
        <v>6.76</v>
      </c>
      <c r="R15" s="12">
        <v>-0.2122</v>
      </c>
      <c r="S15" s="12">
        <v>-0.0776</v>
      </c>
      <c r="T15" s="12">
        <v>-0.154</v>
      </c>
      <c r="U15" s="12">
        <v>0.0902</v>
      </c>
      <c r="V15" s="11">
        <v>193</v>
      </c>
      <c r="W15" s="13">
        <v>3846.34</v>
      </c>
      <c r="X15" s="11">
        <v>503</v>
      </c>
      <c r="Y15" s="11">
        <v>245</v>
      </c>
      <c r="Z15" s="13">
        <v>4169.89</v>
      </c>
      <c r="AA15" s="11">
        <v>613</v>
      </c>
      <c r="AB15" s="12">
        <v>-0.2122</v>
      </c>
      <c r="AC15" s="12">
        <v>-0.0776</v>
      </c>
    </row>
    <row r="16">
      <c r="A16" s="10" t="s">
        <v>42</v>
      </c>
      <c r="B16" s="11">
        <v>21198</v>
      </c>
      <c r="C16" s="11">
        <f>=ROUNDDOWN(50.5918854415274,0)</f>
      </c>
      <c r="D16" s="11">
        <v>5680</v>
      </c>
      <c r="E16" s="12">
        <v>0.973</v>
      </c>
      <c r="F16" s="11"/>
      <c r="G16" s="11">
        <f>=ROUNDDOWN({0},0)</f>
      </c>
      <c r="H16" s="11"/>
      <c r="I16" s="12"/>
      <c r="J16" s="11">
        <v>28</v>
      </c>
      <c r="K16" s="13">
        <v>1116.65</v>
      </c>
      <c r="L16" s="11">
        <v>405</v>
      </c>
      <c r="M16" s="14">
        <v>2.76</v>
      </c>
      <c r="N16" s="11">
        <v>33</v>
      </c>
      <c r="O16" s="13">
        <v>1125.81</v>
      </c>
      <c r="P16" s="11">
        <v>417</v>
      </c>
      <c r="Q16" s="14">
        <v>2.7</v>
      </c>
      <c r="R16" s="12">
        <v>-0.1515</v>
      </c>
      <c r="S16" s="12">
        <v>-0.0081</v>
      </c>
      <c r="T16" s="12">
        <v>-0.0288</v>
      </c>
      <c r="U16" s="12">
        <v>0.0222</v>
      </c>
      <c r="V16" s="11">
        <v>28</v>
      </c>
      <c r="W16" s="13">
        <v>1116.65</v>
      </c>
      <c r="X16" s="11">
        <v>378</v>
      </c>
      <c r="Y16" s="11">
        <v>33</v>
      </c>
      <c r="Z16" s="13">
        <v>1125.81</v>
      </c>
      <c r="AA16" s="11">
        <v>413</v>
      </c>
      <c r="AB16" s="12">
        <v>-0.1515</v>
      </c>
      <c r="AC16" s="12">
        <v>-0.0081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1258</v>
      </c>
      <c r="K17" s="17">
        <v>93535.33</v>
      </c>
      <c r="L17" s="15">
        <v>5539</v>
      </c>
      <c r="M17" s="18">
        <v>16.89</v>
      </c>
      <c r="N17" s="15">
        <v>1025</v>
      </c>
      <c r="O17" s="17">
        <v>67088.46</v>
      </c>
      <c r="P17" s="15">
        <v>5934</v>
      </c>
      <c r="Q17" s="18">
        <v>11.31</v>
      </c>
      <c r="R17" s="16">
        <v>0.2273</v>
      </c>
      <c r="S17" s="16">
        <v>0.3942</v>
      </c>
      <c r="T17" s="16">
        <v>-0.0666</v>
      </c>
      <c r="U17" s="16">
        <v>0.4934</v>
      </c>
      <c r="V17" s="15">
        <v>1258</v>
      </c>
      <c r="W17" s="17">
        <v>93535.33</v>
      </c>
      <c r="X17" s="15">
        <v>5201</v>
      </c>
      <c r="Y17" s="15">
        <v>1025</v>
      </c>
      <c r="Z17" s="17">
        <v>67088.46</v>
      </c>
      <c r="AA17" s="15">
        <v>5698</v>
      </c>
      <c r="AB17" s="16">
        <v>0.2273</v>
      </c>
      <c r="AC17" s="16">
        <v>0.3942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