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<sst xmlns="http://schemas.openxmlformats.org/spreadsheetml/2006/main" count="44" uniqueCount="44">
  <si>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</si>
  <si>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</si>
  <si>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</si>
  <si>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05/20/2025</t>
  </si>
  <si>
    <t>End Date:</t>
  </si>
  <si>
    <t>Report Run Date:</t>
  </si>
  <si>
    <t>05/21/2025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</si>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</sst>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304262</v>
      </c>
      <c r="C5" s="11">
        <f>=ROUNDDOWN(27.3025188216186,0)</f>
      </c>
      <c r="D5" s="11">
        <v>150390</v>
      </c>
      <c r="E5" s="12">
        <v>0.9905</v>
      </c>
      <c r="F5" s="11"/>
      <c r="G5" s="11">
        <f>=ROUNDDOWN({0},0)</f>
      </c>
      <c r="H5" s="11">
        <v>480</v>
      </c>
      <c r="I5" s="12">
        <v>1</v>
      </c>
      <c r="J5" s="11">
        <v>1056</v>
      </c>
      <c r="K5" s="13">
        <v>70488.25</v>
      </c>
      <c r="L5" s="11">
        <v>1433</v>
      </c>
      <c r="M5" s="14">
        <v>49.19</v>
      </c>
      <c r="N5" s="11">
        <v>291</v>
      </c>
      <c r="O5" s="13">
        <v>16285.54</v>
      </c>
      <c r="P5" s="11">
        <v>1563</v>
      </c>
      <c r="Q5" s="14">
        <v>10.42</v>
      </c>
      <c r="R5" s="12">
        <v>2.6289</v>
      </c>
      <c r="S5" s="12">
        <v>3.3283</v>
      </c>
      <c r="T5" s="12">
        <v>-0.0832</v>
      </c>
      <c r="U5" s="12">
        <v>3.7207</v>
      </c>
      <c r="V5" s="11">
        <v>1056</v>
      </c>
      <c r="W5" s="13">
        <v>70488.25</v>
      </c>
      <c r="X5" s="11">
        <v>1358</v>
      </c>
      <c r="Y5" s="11">
        <v>291</v>
      </c>
      <c r="Z5" s="13">
        <v>16285.54</v>
      </c>
      <c r="AA5" s="11">
        <v>1538</v>
      </c>
      <c r="AB5" s="12">
        <v>2.6289</v>
      </c>
      <c r="AC5" s="12">
        <v>3.3283</v>
      </c>
    </row>
    <row r="6">
      <c r="A6" s="10" t="s">
        <v>32</v>
      </c>
      <c r="B6" s="11">
        <v>388</v>
      </c>
      <c r="C6" s="11">
        <f>=ROUNDDOWN(57.910447761194,0)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55</v>
      </c>
      <c r="M6" s="14">
        <v>0.45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24.99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8931</v>
      </c>
      <c r="C7" s="11">
        <f>=ROUNDDOWN(15.0886974151039,0)</f>
      </c>
      <c r="D7" s="11">
        <v>7076</v>
      </c>
      <c r="E7" s="12">
        <v>0.9697</v>
      </c>
      <c r="F7" s="11"/>
      <c r="G7" s="11">
        <f>=ROUNDDOWN({0},0)</f>
      </c>
      <c r="H7" s="11"/>
      <c r="I7" s="12"/>
      <c r="J7" s="11">
        <v>59</v>
      </c>
      <c r="K7" s="13">
        <v>3660.79</v>
      </c>
      <c r="L7" s="11">
        <v>145</v>
      </c>
      <c r="M7" s="14">
        <v>25.25</v>
      </c>
      <c r="N7" s="11">
        <v>25</v>
      </c>
      <c r="O7" s="13">
        <v>1606.77</v>
      </c>
      <c r="P7" s="11">
        <v>148</v>
      </c>
      <c r="Q7" s="14">
        <v>10.86</v>
      </c>
      <c r="R7" s="12">
        <v>1.36</v>
      </c>
      <c r="S7" s="12">
        <v>1.2784</v>
      </c>
      <c r="T7" s="12">
        <v>-0.0203</v>
      </c>
      <c r="U7" s="12">
        <v>1.325</v>
      </c>
      <c r="V7" s="11">
        <v>59</v>
      </c>
      <c r="W7" s="13">
        <v>3660.79</v>
      </c>
      <c r="X7" s="11">
        <v>144</v>
      </c>
      <c r="Y7" s="11">
        <v>25</v>
      </c>
      <c r="Z7" s="13">
        <v>1606.77</v>
      </c>
      <c r="AA7" s="11">
        <v>147</v>
      </c>
      <c r="AB7" s="12">
        <v>1.36</v>
      </c>
      <c r="AC7" s="12">
        <v>1.2784</v>
      </c>
    </row>
    <row r="8">
      <c r="A8" s="10" t="s">
        <v>34</v>
      </c>
      <c r="B8" s="11">
        <v>67575</v>
      </c>
      <c r="C8" s="11">
        <f>=ROUNDDOWN(19.5869565217391,0)</f>
      </c>
      <c r="D8" s="11">
        <v>105445</v>
      </c>
      <c r="E8" s="12">
        <v>0.9714</v>
      </c>
      <c r="F8" s="11"/>
      <c r="G8" s="11">
        <f>=ROUNDDOWN({0},0)</f>
      </c>
      <c r="H8" s="11"/>
      <c r="I8" s="12"/>
      <c r="J8" s="11">
        <v>554</v>
      </c>
      <c r="K8" s="13">
        <v>16388.57</v>
      </c>
      <c r="L8" s="11">
        <v>187</v>
      </c>
      <c r="M8" s="14">
        <v>87.64</v>
      </c>
      <c r="N8" s="11">
        <v>31</v>
      </c>
      <c r="O8" s="13">
        <v>884.27</v>
      </c>
      <c r="P8" s="11">
        <v>207</v>
      </c>
      <c r="Q8" s="14">
        <v>4.27</v>
      </c>
      <c r="R8" s="12">
        <v>16.871</v>
      </c>
      <c r="S8" s="12">
        <v>17.5334</v>
      </c>
      <c r="T8" s="12">
        <v>-0.0966</v>
      </c>
      <c r="U8" s="12">
        <v>19.5246</v>
      </c>
      <c r="V8" s="11">
        <v>554</v>
      </c>
      <c r="W8" s="13">
        <v>16388.57</v>
      </c>
      <c r="X8" s="11">
        <v>181</v>
      </c>
      <c r="Y8" s="11">
        <v>31</v>
      </c>
      <c r="Z8" s="13">
        <v>884.27</v>
      </c>
      <c r="AA8" s="11">
        <v>194</v>
      </c>
      <c r="AB8" s="12">
        <v>16.871</v>
      </c>
      <c r="AC8" s="12">
        <v>17.5334</v>
      </c>
    </row>
    <row r="9">
      <c r="A9" s="10" t="s">
        <v>35</v>
      </c>
      <c r="B9" s="11">
        <v>149503</v>
      </c>
      <c r="C9" s="11">
        <f>=ROUNDDOWN(26.5231429737258,0)</f>
      </c>
      <c r="D9" s="11">
        <v>189482</v>
      </c>
      <c r="E9" s="12">
        <v>1</v>
      </c>
      <c r="F9" s="11"/>
      <c r="G9" s="11">
        <f>=ROUNDDOWN({0},0)</f>
      </c>
      <c r="H9" s="11"/>
      <c r="I9" s="12"/>
      <c r="J9" s="11">
        <v>270</v>
      </c>
      <c r="K9" s="13">
        <v>5061.64</v>
      </c>
      <c r="L9" s="11">
        <v>308</v>
      </c>
      <c r="M9" s="14">
        <v>16.43</v>
      </c>
      <c r="N9" s="11">
        <v>42</v>
      </c>
      <c r="O9" s="13">
        <v>767.31</v>
      </c>
      <c r="P9" s="11">
        <v>216</v>
      </c>
      <c r="Q9" s="14">
        <v>3.55</v>
      </c>
      <c r="R9" s="12">
        <v>5.4286</v>
      </c>
      <c r="S9" s="12">
        <v>5.5966</v>
      </c>
      <c r="T9" s="12">
        <v>0.4259</v>
      </c>
      <c r="U9" s="12">
        <v>3.6282</v>
      </c>
      <c r="V9" s="11">
        <v>270</v>
      </c>
      <c r="W9" s="13">
        <v>5061.64</v>
      </c>
      <c r="X9" s="11">
        <v>305</v>
      </c>
      <c r="Y9" s="11">
        <v>42</v>
      </c>
      <c r="Z9" s="13">
        <v>767.31</v>
      </c>
      <c r="AA9" s="11">
        <v>212</v>
      </c>
      <c r="AB9" s="12">
        <v>5.4286</v>
      </c>
      <c r="AC9" s="12">
        <v>5.5966</v>
      </c>
    </row>
    <row r="10">
      <c r="A10" s="10" t="s">
        <v>36</v>
      </c>
      <c r="B10" s="11">
        <v>119823</v>
      </c>
      <c r="C10" s="11">
        <f>=ROUNDDOWN(35.5283757338552,0)</f>
      </c>
      <c r="D10" s="11">
        <v>99876</v>
      </c>
      <c r="E10" s="12">
        <v>1</v>
      </c>
      <c r="F10" s="11"/>
      <c r="G10" s="11">
        <f>=ROUNDDOWN({0},0)</f>
      </c>
      <c r="H10" s="11"/>
      <c r="I10" s="12"/>
      <c r="J10" s="11">
        <v>275</v>
      </c>
      <c r="K10" s="13">
        <v>9334.99</v>
      </c>
      <c r="L10" s="11">
        <v>1063</v>
      </c>
      <c r="M10" s="14">
        <v>8.78</v>
      </c>
      <c r="N10" s="11">
        <v>74</v>
      </c>
      <c r="O10" s="13">
        <v>2254.6</v>
      </c>
      <c r="P10" s="11">
        <v>1131</v>
      </c>
      <c r="Q10" s="14">
        <v>1.99</v>
      </c>
      <c r="R10" s="12">
        <v>2.7162</v>
      </c>
      <c r="S10" s="12">
        <v>3.1404</v>
      </c>
      <c r="T10" s="12">
        <v>-0.0601</v>
      </c>
      <c r="U10" s="12">
        <v>3.4121</v>
      </c>
      <c r="V10" s="11">
        <v>275</v>
      </c>
      <c r="W10" s="13">
        <v>9334.99</v>
      </c>
      <c r="X10" s="11">
        <v>864</v>
      </c>
      <c r="Y10" s="11">
        <v>74</v>
      </c>
      <c r="Z10" s="13">
        <v>2254.6</v>
      </c>
      <c r="AA10" s="11">
        <v>961</v>
      </c>
      <c r="AB10" s="12">
        <v>2.7162</v>
      </c>
      <c r="AC10" s="12">
        <v>3.1404</v>
      </c>
    </row>
    <row r="11">
      <c r="A11" s="10" t="s">
        <v>37</v>
      </c>
      <c r="B11" s="11">
        <v>43909</v>
      </c>
      <c r="C11" s="11">
        <f>=ROUNDDOWN(20.4389517292743,0)</f>
      </c>
      <c r="D11" s="11">
        <v>30469</v>
      </c>
      <c r="E11" s="12">
        <v>1</v>
      </c>
      <c r="F11" s="11"/>
      <c r="G11" s="11">
        <f>=ROUNDDOWN({0},0)</f>
      </c>
      <c r="H11" s="11">
        <v>8575</v>
      </c>
      <c r="I11" s="12">
        <v>0.8421</v>
      </c>
      <c r="J11" s="11">
        <v>394</v>
      </c>
      <c r="K11" s="13">
        <v>65255.3</v>
      </c>
      <c r="L11" s="11">
        <v>460</v>
      </c>
      <c r="M11" s="14">
        <v>141.86</v>
      </c>
      <c r="N11" s="11">
        <v>237</v>
      </c>
      <c r="O11" s="13">
        <v>40953.41</v>
      </c>
      <c r="P11" s="11">
        <v>612</v>
      </c>
      <c r="Q11" s="14">
        <v>66.92</v>
      </c>
      <c r="R11" s="12">
        <v>0.6624</v>
      </c>
      <c r="S11" s="12">
        <v>0.5934</v>
      </c>
      <c r="T11" s="12">
        <v>-0.2484</v>
      </c>
      <c r="U11" s="12">
        <v>1.1198</v>
      </c>
      <c r="V11" s="11">
        <v>394</v>
      </c>
      <c r="W11" s="13">
        <v>65255.3</v>
      </c>
      <c r="X11" s="11">
        <v>447</v>
      </c>
      <c r="Y11" s="11">
        <v>237</v>
      </c>
      <c r="Z11" s="13">
        <v>40953.41</v>
      </c>
      <c r="AA11" s="11">
        <v>593</v>
      </c>
      <c r="AB11" s="12">
        <v>0.6624</v>
      </c>
      <c r="AC11" s="12">
        <v>0.5934</v>
      </c>
    </row>
    <row r="12">
      <c r="A12" s="10" t="s">
        <v>38</v>
      </c>
      <c r="B12" s="11">
        <v>2096</v>
      </c>
      <c r="C12" s="11">
        <f>=ROUNDDOWN(15.7475582268971,0)</f>
      </c>
      <c r="D12" s="11">
        <v>3750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932.66</v>
      </c>
      <c r="L12" s="11">
        <v>85</v>
      </c>
      <c r="M12" s="14">
        <v>10.97</v>
      </c>
      <c r="N12" s="11">
        <v>12</v>
      </c>
      <c r="O12" s="13">
        <v>854.45</v>
      </c>
      <c r="P12" s="11">
        <v>76</v>
      </c>
      <c r="Q12" s="14">
        <v>11.24</v>
      </c>
      <c r="R12" s="12">
        <v>0.0833</v>
      </c>
      <c r="S12" s="12">
        <v>0.0915</v>
      </c>
      <c r="T12" s="12">
        <v>0.1184</v>
      </c>
      <c r="U12" s="12">
        <v>-0.024</v>
      </c>
      <c r="V12" s="11">
        <v>13</v>
      </c>
      <c r="W12" s="13">
        <v>932.66</v>
      </c>
      <c r="X12" s="11">
        <v>85</v>
      </c>
      <c r="Y12" s="11">
        <v>12</v>
      </c>
      <c r="Z12" s="13">
        <v>854.45</v>
      </c>
      <c r="AA12" s="11">
        <v>75</v>
      </c>
      <c r="AB12" s="12">
        <v>0.0833</v>
      </c>
      <c r="AC12" s="12">
        <v>0.0915</v>
      </c>
    </row>
    <row r="13">
      <c r="A13" s="10" t="s">
        <v>39</v>
      </c>
      <c r="B13" s="11">
        <v>2363</v>
      </c>
      <c r="C13" s="11">
        <f>=ROUNDDOWN(26.5804274465692,0)</f>
      </c>
      <c r="D13" s="11">
        <v>1080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114.59</v>
      </c>
      <c r="L13" s="11">
        <v>65</v>
      </c>
      <c r="M13" s="14">
        <v>1.76</v>
      </c>
      <c r="N13" s="11">
        <v>8</v>
      </c>
      <c r="O13" s="13">
        <v>365.97</v>
      </c>
      <c r="P13" s="11">
        <v>82</v>
      </c>
      <c r="Q13" s="14">
        <v>4.46</v>
      </c>
      <c r="R13" s="12">
        <v>-0.5</v>
      </c>
      <c r="S13" s="12">
        <v>-0.6869</v>
      </c>
      <c r="T13" s="12">
        <v>-0.2073</v>
      </c>
      <c r="U13" s="12">
        <v>-0.6054</v>
      </c>
      <c r="V13" s="11">
        <v>4</v>
      </c>
      <c r="W13" s="13">
        <v>114.59</v>
      </c>
      <c r="X13" s="11">
        <v>65</v>
      </c>
      <c r="Y13" s="11">
        <v>8</v>
      </c>
      <c r="Z13" s="13">
        <v>365.97</v>
      </c>
      <c r="AA13" s="11">
        <v>82</v>
      </c>
      <c r="AB13" s="12">
        <v>-0.5</v>
      </c>
      <c r="AC13" s="12">
        <v>-0.6869</v>
      </c>
    </row>
    <row r="14">
      <c r="A14" s="10" t="s">
        <v>40</v>
      </c>
      <c r="B14" s="11">
        <v>55285</v>
      </c>
      <c r="C14" s="11">
        <f>=ROUNDDOWN(31.9308074390666,0)</f>
      </c>
      <c r="D14" s="11">
        <v>37954</v>
      </c>
      <c r="E14" s="12">
        <v>1</v>
      </c>
      <c r="F14" s="11"/>
      <c r="G14" s="11">
        <f>=ROUNDDOWN({0},0)</f>
      </c>
      <c r="H14" s="11"/>
      <c r="I14" s="12"/>
      <c r="J14" s="11">
        <v>72</v>
      </c>
      <c r="K14" s="13">
        <v>2195.68</v>
      </c>
      <c r="L14" s="11">
        <v>860</v>
      </c>
      <c r="M14" s="14">
        <v>2.55</v>
      </c>
      <c r="N14" s="11">
        <v>45</v>
      </c>
      <c r="O14" s="13">
        <v>1385.76</v>
      </c>
      <c r="P14" s="11">
        <v>918</v>
      </c>
      <c r="Q14" s="14">
        <v>1.51</v>
      </c>
      <c r="R14" s="12">
        <v>0.6</v>
      </c>
      <c r="S14" s="12">
        <v>0.5845</v>
      </c>
      <c r="T14" s="12">
        <v>-0.0632</v>
      </c>
      <c r="U14" s="12">
        <v>0.6887</v>
      </c>
      <c r="V14" s="11">
        <v>72</v>
      </c>
      <c r="W14" s="13">
        <v>2195.68</v>
      </c>
      <c r="X14" s="11">
        <v>860</v>
      </c>
      <c r="Y14" s="11">
        <v>45</v>
      </c>
      <c r="Z14" s="13">
        <v>1385.76</v>
      </c>
      <c r="AA14" s="11">
        <v>914</v>
      </c>
      <c r="AB14" s="12">
        <v>0.6</v>
      </c>
      <c r="AC14" s="12">
        <v>0.5845</v>
      </c>
    </row>
    <row r="15">
      <c r="A15" s="10" t="s">
        <v>41</v>
      </c>
      <c r="B15" s="11">
        <v>176472</v>
      </c>
      <c r="C15" s="11">
        <f>=ROUNDDOWN(34.1940359239667,0)</f>
      </c>
      <c r="D15" s="11">
        <v>73873</v>
      </c>
      <c r="E15" s="12">
        <v>0.9937</v>
      </c>
      <c r="F15" s="11"/>
      <c r="G15" s="11">
        <f>=ROUNDDOWN({0},0)</f>
      </c>
      <c r="H15" s="11"/>
      <c r="I15" s="12"/>
      <c r="J15" s="11">
        <v>672</v>
      </c>
      <c r="K15" s="13">
        <v>13931.09</v>
      </c>
      <c r="L15" s="11">
        <v>511</v>
      </c>
      <c r="M15" s="14">
        <v>27.26</v>
      </c>
      <c r="N15" s="11">
        <v>137</v>
      </c>
      <c r="O15" s="13">
        <v>2561.68</v>
      </c>
      <c r="P15" s="11">
        <v>604</v>
      </c>
      <c r="Q15" s="14">
        <v>4.24</v>
      </c>
      <c r="R15" s="12">
        <v>3.9051</v>
      </c>
      <c r="S15" s="12">
        <v>4.4383</v>
      </c>
      <c r="T15" s="12">
        <v>-0.154</v>
      </c>
      <c r="U15" s="12">
        <v>5.4292</v>
      </c>
      <c r="V15" s="11">
        <v>672</v>
      </c>
      <c r="W15" s="13">
        <v>13931.09</v>
      </c>
      <c r="X15" s="11">
        <v>493</v>
      </c>
      <c r="Y15" s="11">
        <v>137</v>
      </c>
      <c r="Z15" s="13">
        <v>2561.68</v>
      </c>
      <c r="AA15" s="11">
        <v>600</v>
      </c>
      <c r="AB15" s="12">
        <v>3.9051</v>
      </c>
      <c r="AC15" s="12">
        <v>4.4383</v>
      </c>
    </row>
    <row r="16">
      <c r="A16" s="10" t="s">
        <v>42</v>
      </c>
      <c r="B16" s="11">
        <v>24253</v>
      </c>
      <c r="C16" s="11">
        <f>=ROUNDDOWN(32.7345120799028,0)</f>
      </c>
      <c r="D16" s="11">
        <v>7791</v>
      </c>
      <c r="E16" s="12">
        <v>0.9535</v>
      </c>
      <c r="F16" s="11"/>
      <c r="G16" s="11">
        <f>=ROUNDDOWN({0},0)</f>
      </c>
      <c r="H16" s="11"/>
      <c r="I16" s="12"/>
      <c r="J16" s="11">
        <v>43</v>
      </c>
      <c r="K16" s="13">
        <v>1758.87</v>
      </c>
      <c r="L16" s="11">
        <v>427</v>
      </c>
      <c r="M16" s="14">
        <v>4.12</v>
      </c>
      <c r="N16" s="11">
        <v>40</v>
      </c>
      <c r="O16" s="13">
        <v>1528.94</v>
      </c>
      <c r="P16" s="11">
        <v>525</v>
      </c>
      <c r="Q16" s="14">
        <v>2.91</v>
      </c>
      <c r="R16" s="12">
        <v>0.075</v>
      </c>
      <c r="S16" s="12">
        <v>0.1504</v>
      </c>
      <c r="T16" s="12">
        <v>-0.1867</v>
      </c>
      <c r="U16" s="12">
        <v>0.4158</v>
      </c>
      <c r="V16" s="11">
        <v>43</v>
      </c>
      <c r="W16" s="13">
        <v>1758.87</v>
      </c>
      <c r="X16" s="11">
        <v>394</v>
      </c>
      <c r="Y16" s="11">
        <v>40</v>
      </c>
      <c r="Z16" s="13">
        <v>1528.94</v>
      </c>
      <c r="AA16" s="11">
        <v>517</v>
      </c>
      <c r="AB16" s="12">
        <v>0.075</v>
      </c>
      <c r="AC16" s="12">
        <v>0.1504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3413</v>
      </c>
      <c r="K17" s="17">
        <v>189147.42</v>
      </c>
      <c r="L17" s="15">
        <v>5599</v>
      </c>
      <c r="M17" s="18">
        <v>33.78</v>
      </c>
      <c r="N17" s="15">
        <v>942</v>
      </c>
      <c r="O17" s="17">
        <v>69448.7</v>
      </c>
      <c r="P17" s="15">
        <v>6099</v>
      </c>
      <c r="Q17" s="18">
        <v>11.39</v>
      </c>
      <c r="R17" s="16">
        <v>2.6231</v>
      </c>
      <c r="S17" s="16">
        <v>1.7236</v>
      </c>
      <c r="T17" s="16">
        <v>-0.082</v>
      </c>
      <c r="U17" s="16">
        <v>1.9658</v>
      </c>
      <c r="V17" s="15">
        <v>3413</v>
      </c>
      <c r="W17" s="17">
        <v>189147.42</v>
      </c>
      <c r="X17" s="15">
        <v>5251</v>
      </c>
      <c r="Y17" s="15">
        <v>942</v>
      </c>
      <c r="Z17" s="17">
        <v>69448.7</v>
      </c>
      <c r="AA17" s="15">
        <v>5846</v>
      </c>
      <c r="AB17" s="16">
        <v>2.6231</v>
      </c>
      <c r="AC17" s="16">
        <v>1.7236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