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<sst xmlns="http://schemas.openxmlformats.org/spreadsheetml/2006/main" count="37" uniqueCount="37">
  <si>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</si>
  <si>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</si>
  <si>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</si>
  <si>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05/18/2025</t>
  </si>
  <si>
    <t>End Date:</t>
  </si>
  <si>
    <t>Report Run Date:</t>
  </si>
  <si>
    <t>05/19/2025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</si>
  <si>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</si>
  <si>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</si>
  <si>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</si>
  <si>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</si>
  <si>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</si>
  <si>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</si>
  <si>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</si>
  <si>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</si>
  <si>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</si>
  <si>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</si>
  <si>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</si>
  <si>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</si>
  <si>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</si>
  <si>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</si>
  <si>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</si>
  <si>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</si>
  <si>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</si>
  <si>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</si>
  <si>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</si>
  <si>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</si>
  <si>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</si>
  <si>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</si>
  <si>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</si>
  <si>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</si>
  <si>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</si>
  <si>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BATH</t>
  </si>
  <si>
    <t>FUR</t>
  </si>
  <si>
    <t>PETB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</si>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</sst>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2451</v>
      </c>
      <c r="C5" s="11">
        <f>=ROUNDDOWN(28.9716312056738,0)</f>
      </c>
      <c r="D5" s="11">
        <v>520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2</v>
      </c>
      <c r="K5" s="13">
        <v>387.84</v>
      </c>
      <c r="L5" s="11">
        <v>47</v>
      </c>
      <c r="M5" s="14">
        <v>8.25</v>
      </c>
      <c r="N5" s="11">
        <v>6</v>
      </c>
      <c r="O5" s="13">
        <v>640.2</v>
      </c>
      <c r="P5" s="11">
        <v>31</v>
      </c>
      <c r="Q5" s="14">
        <v>20.65</v>
      </c>
      <c r="R5" s="12">
        <v>-0.6667</v>
      </c>
      <c r="S5" s="12">
        <v>-0.3942</v>
      </c>
      <c r="T5" s="12">
        <v>0.5161</v>
      </c>
      <c r="U5" s="12">
        <v>-0.6005</v>
      </c>
      <c r="V5" s="11">
        <v>2</v>
      </c>
      <c r="W5" s="13">
        <v>387.84</v>
      </c>
      <c r="X5" s="11">
        <v>47</v>
      </c>
      <c r="Y5" s="11">
        <v>6</v>
      </c>
      <c r="Z5" s="13">
        <v>640.2</v>
      </c>
      <c r="AA5" s="11">
        <v>31</v>
      </c>
      <c r="AB5" s="12">
        <v>-0.6667</v>
      </c>
      <c r="AC5" s="12">
        <v>-0.3942</v>
      </c>
    </row>
    <row r="6">
      <c r="A6" s="10" t="s">
        <v>32</v>
      </c>
      <c r="B6" s="11">
        <v>9106</v>
      </c>
      <c r="C6" s="11">
        <f>=ROUNDDOWN(33.441057656996,0)</f>
      </c>
      <c r="D6" s="11">
        <v>8400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212</v>
      </c>
      <c r="M6" s="14"/>
      <c r="N6" s="11">
        <v>14</v>
      </c>
      <c r="O6" s="13">
        <v>288.53</v>
      </c>
      <c r="P6" s="11">
        <v>153</v>
      </c>
      <c r="Q6" s="14">
        <v>1.89</v>
      </c>
      <c r="R6" s="12"/>
      <c r="S6" s="12"/>
      <c r="T6" s="12">
        <v>0.3856</v>
      </c>
      <c r="U6" s="12"/>
      <c r="V6" s="11"/>
      <c r="W6" s="13"/>
      <c r="X6" s="11">
        <v>209</v>
      </c>
      <c r="Y6" s="11">
        <v>14</v>
      </c>
      <c r="Z6" s="13">
        <v>288.53</v>
      </c>
      <c r="AA6" s="11">
        <v>153</v>
      </c>
      <c r="AB6" s="12"/>
      <c r="AC6" s="12"/>
    </row>
    <row r="7">
      <c r="A7" s="10" t="s">
        <v>33</v>
      </c>
      <c r="B7" s="11">
        <v>14353</v>
      </c>
      <c r="C7" s="11">
        <f>=ROUNDDOWN(20.4196898563096,0)</f>
      </c>
      <c r="D7" s="11">
        <v>8899</v>
      </c>
      <c r="E7" s="12">
        <v>1</v>
      </c>
      <c r="F7" s="11"/>
      <c r="G7" s="11">
        <f>=ROUNDDOWN({0},0)</f>
      </c>
      <c r="H7" s="11">
        <v>7575</v>
      </c>
      <c r="I7" s="12">
        <v>0.8214</v>
      </c>
      <c r="J7" s="11">
        <v>86</v>
      </c>
      <c r="K7" s="13">
        <v>14396.57</v>
      </c>
      <c r="L7" s="11">
        <v>195</v>
      </c>
      <c r="M7" s="14">
        <v>73.83</v>
      </c>
      <c r="N7" s="11">
        <v>41</v>
      </c>
      <c r="O7" s="13">
        <v>6829.63</v>
      </c>
      <c r="P7" s="11">
        <v>256</v>
      </c>
      <c r="Q7" s="14">
        <v>26.68</v>
      </c>
      <c r="R7" s="12">
        <v>1.0976</v>
      </c>
      <c r="S7" s="12">
        <v>1.108</v>
      </c>
      <c r="T7" s="12">
        <v>-0.2383</v>
      </c>
      <c r="U7" s="12">
        <v>1.7672</v>
      </c>
      <c r="V7" s="11">
        <v>86</v>
      </c>
      <c r="W7" s="13">
        <v>14396.57</v>
      </c>
      <c r="X7" s="11">
        <v>188</v>
      </c>
      <c r="Y7" s="11">
        <v>41</v>
      </c>
      <c r="Z7" s="13">
        <v>6829.63</v>
      </c>
      <c r="AA7" s="11">
        <v>250</v>
      </c>
      <c r="AB7" s="12">
        <v>1.0976</v>
      </c>
      <c r="AC7" s="12">
        <v>1.108</v>
      </c>
    </row>
    <row r="8">
      <c r="A8" s="10" t="s">
        <v>34</v>
      </c>
      <c r="B8" s="11">
        <v>1662</v>
      </c>
      <c r="C8" s="11">
        <f>=ROUNDDOWN(369.333333333333,0)</f>
      </c>
      <c r="D8" s="11"/>
      <c r="E8" s="12"/>
      <c r="F8" s="11"/>
      <c r="G8" s="11">
        <f>=ROUNDDOWN({0},0)</f>
      </c>
      <c r="H8" s="11"/>
      <c r="I8" s="12"/>
      <c r="J8" s="11"/>
      <c r="K8" s="13"/>
      <c r="L8" s="11">
        <v>65</v>
      </c>
      <c r="M8" s="14"/>
      <c r="N8" s="11">
        <v>3</v>
      </c>
      <c r="O8" s="13">
        <v>55.63</v>
      </c>
      <c r="P8" s="11">
        <v>82</v>
      </c>
      <c r="Q8" s="14">
        <v>0.68</v>
      </c>
      <c r="R8" s="12"/>
      <c r="S8" s="12"/>
      <c r="T8" s="12">
        <v>-0.2073</v>
      </c>
      <c r="U8" s="12"/>
      <c r="V8" s="11"/>
      <c r="W8" s="13"/>
      <c r="X8" s="11">
        <v>65</v>
      </c>
      <c r="Y8" s="11">
        <v>3</v>
      </c>
      <c r="Z8" s="13">
        <v>55.63</v>
      </c>
      <c r="AA8" s="11">
        <v>82</v>
      </c>
      <c r="AB8" s="12"/>
      <c r="AC8" s="12"/>
    </row>
    <row r="9">
      <c r="A9" s="10" t="s">
        <v>35</v>
      </c>
      <c r="B9" s="11">
        <v>13646</v>
      </c>
      <c r="C9" s="11">
        <f>=ROUNDDOWN(37.6337562051848,0)</f>
      </c>
      <c r="D9" s="11">
        <v>2884</v>
      </c>
      <c r="E9" s="12">
        <v>1</v>
      </c>
      <c r="F9" s="11"/>
      <c r="G9" s="11">
        <f>=ROUNDDOWN({0},0)</f>
      </c>
      <c r="H9" s="11"/>
      <c r="I9" s="12"/>
      <c r="J9" s="11"/>
      <c r="K9" s="13"/>
      <c r="L9" s="11">
        <v>465</v>
      </c>
      <c r="M9" s="14"/>
      <c r="N9" s="11">
        <v>28</v>
      </c>
      <c r="O9" s="13">
        <v>586.36</v>
      </c>
      <c r="P9" s="11">
        <v>555</v>
      </c>
      <c r="Q9" s="14">
        <v>1.06</v>
      </c>
      <c r="R9" s="12"/>
      <c r="S9" s="12"/>
      <c r="T9" s="12">
        <v>-0.1622</v>
      </c>
      <c r="U9" s="12"/>
      <c r="V9" s="11"/>
      <c r="W9" s="13"/>
      <c r="X9" s="11">
        <v>447</v>
      </c>
      <c r="Y9" s="11">
        <v>28</v>
      </c>
      <c r="Z9" s="13">
        <v>586.36</v>
      </c>
      <c r="AA9" s="11">
        <v>551</v>
      </c>
      <c r="AB9" s="12"/>
      <c r="AC9" s="12"/>
    </row>
    <row r="10">
      <c r="A10" s="19" t="s">
        <v>36</v>
      </c>
      <c r="B10" s="15"/>
      <c r="C10" s="15">
        <f>=ROUNDDOWN({0},0)</f>
      </c>
      <c r="D10" s="15"/>
      <c r="E10" s="16"/>
      <c r="F10" s="15"/>
      <c r="G10" s="15">
        <f>=ROUNDDOWN({0},0)</f>
      </c>
      <c r="H10" s="15"/>
      <c r="I10" s="16"/>
      <c r="J10" s="15">
        <v>88</v>
      </c>
      <c r="K10" s="17">
        <v>14784.41</v>
      </c>
      <c r="L10" s="15">
        <v>984</v>
      </c>
      <c r="M10" s="18">
        <v>15.02</v>
      </c>
      <c r="N10" s="15">
        <v>92</v>
      </c>
      <c r="O10" s="17">
        <v>8400.35</v>
      </c>
      <c r="P10" s="15">
        <v>1077</v>
      </c>
      <c r="Q10" s="18">
        <v>7.8</v>
      </c>
      <c r="R10" s="16">
        <v>-0.0435</v>
      </c>
      <c r="S10" s="16">
        <v>0.76</v>
      </c>
      <c r="T10" s="16">
        <v>-0.0864</v>
      </c>
      <c r="U10" s="16">
        <v>0.9256</v>
      </c>
      <c r="V10" s="15">
        <v>88</v>
      </c>
      <c r="W10" s="17">
        <v>14784.41</v>
      </c>
      <c r="X10" s="15">
        <v>956</v>
      </c>
      <c r="Y10" s="15">
        <v>92</v>
      </c>
      <c r="Z10" s="17">
        <v>8400.35</v>
      </c>
      <c r="AA10" s="15">
        <v>1067</v>
      </c>
      <c r="AB10" s="16">
        <v>-0.0435</v>
      </c>
      <c r="AC10" s="16">
        <v>0.76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