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<sst xmlns="http://schemas.openxmlformats.org/spreadsheetml/2006/main" count="54" uniqueCount="54">
  <si>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</si>
  <si>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</si>
  <si>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</si>
  <si>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01/01/2025</t>
  </si>
  <si>
    <t>End Date:</t>
  </si>
  <si>
    <t>05/18/2025</t>
  </si>
  <si>
    <t>Report Run Date:</t>
  </si>
  <si>
    <t>05/19/2025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</si>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</sst>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734936</v>
      </c>
      <c r="C5" s="11">
        <f>=ROUNDDOWN(30.2242547118987,0)</f>
      </c>
      <c r="D5" s="11">
        <v>322840</v>
      </c>
      <c r="E5" s="12">
        <v>0.965</v>
      </c>
      <c r="F5" s="11"/>
      <c r="G5" s="11">
        <f>=ROUNDDOWN({0},0)</f>
      </c>
      <c r="H5" s="11">
        <v>480</v>
      </c>
      <c r="I5" s="12">
        <v>0.0849</v>
      </c>
      <c r="J5" s="11">
        <v>3786</v>
      </c>
      <c r="K5" s="13">
        <v>233958.05</v>
      </c>
      <c r="L5" s="11">
        <v>1811</v>
      </c>
      <c r="M5" s="14">
        <v>129.19</v>
      </c>
      <c r="N5" s="11"/>
      <c r="O5" s="13"/>
      <c r="P5" s="11"/>
      <c r="Q5" s="14"/>
      <c r="R5" s="12"/>
      <c r="S5" s="12"/>
      <c r="T5" s="12"/>
      <c r="U5" s="12"/>
      <c r="V5" s="11">
        <v>2883</v>
      </c>
      <c r="W5" s="13">
        <v>166324.08</v>
      </c>
      <c r="X5" s="11">
        <v>492</v>
      </c>
      <c r="Y5" s="11"/>
      <c r="Z5" s="13"/>
      <c r="AA5" s="11"/>
      <c r="AB5" s="12"/>
      <c r="AC5" s="12"/>
      <c r="AD5" s="11">
        <v>256</v>
      </c>
      <c r="AE5" s="13">
        <v>16312.33</v>
      </c>
      <c r="AF5" s="11">
        <v>202</v>
      </c>
      <c r="AG5" s="11"/>
      <c r="AH5" s="13"/>
      <c r="AI5" s="11"/>
      <c r="AJ5" s="12"/>
      <c r="AK5" s="12"/>
      <c r="AL5" s="11">
        <v>210</v>
      </c>
      <c r="AM5" s="13">
        <v>19915.24</v>
      </c>
      <c r="AN5" s="11">
        <v>265</v>
      </c>
      <c r="AO5" s="11"/>
      <c r="AP5" s="13"/>
      <c r="AQ5" s="11"/>
      <c r="AR5" s="12"/>
      <c r="AS5" s="12"/>
      <c r="AT5" s="11">
        <v>356</v>
      </c>
      <c r="AU5" s="13">
        <v>23803.48</v>
      </c>
      <c r="AV5" s="11">
        <v>443</v>
      </c>
      <c r="AW5" s="11"/>
      <c r="AX5" s="13"/>
      <c r="AY5" s="11"/>
      <c r="AZ5" s="12"/>
      <c r="BA5" s="12"/>
      <c r="BB5" s="11">
        <v>81</v>
      </c>
      <c r="BC5" s="13">
        <v>7602.92</v>
      </c>
      <c r="BD5" s="11">
        <v>179</v>
      </c>
      <c r="BE5" s="11"/>
      <c r="BF5" s="13"/>
      <c r="BG5" s="11"/>
      <c r="BH5" s="12"/>
      <c r="BI5" s="12"/>
    </row>
    <row r="6">
      <c r="A6" s="10" t="s">
        <v>37</v>
      </c>
      <c r="B6" s="11">
        <v>238</v>
      </c>
      <c r="C6" s="11">
        <f>=ROUNDDOWN(34.4927536231884,0)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19677</v>
      </c>
      <c r="C7" s="11">
        <f>=ROUNDDOWN(15.5709424705231,0)</f>
      </c>
      <c r="D7" s="11">
        <v>12106</v>
      </c>
      <c r="E7" s="12">
        <v>0.9354</v>
      </c>
      <c r="F7" s="11"/>
      <c r="G7" s="11">
        <f>=ROUNDDOWN({0},0)</f>
      </c>
      <c r="H7" s="11"/>
      <c r="I7" s="12"/>
      <c r="J7" s="11">
        <v>1176</v>
      </c>
      <c r="K7" s="13">
        <v>63863.86</v>
      </c>
      <c r="L7" s="11">
        <v>153</v>
      </c>
      <c r="M7" s="14">
        <v>417.41</v>
      </c>
      <c r="N7" s="11"/>
      <c r="O7" s="13"/>
      <c r="P7" s="11"/>
      <c r="Q7" s="14"/>
      <c r="R7" s="12"/>
      <c r="S7" s="12"/>
      <c r="T7" s="12"/>
      <c r="U7" s="12"/>
      <c r="V7" s="11">
        <v>218</v>
      </c>
      <c r="W7" s="13">
        <v>11021.65</v>
      </c>
      <c r="X7" s="11">
        <v>87</v>
      </c>
      <c r="Y7" s="11"/>
      <c r="Z7" s="13"/>
      <c r="AA7" s="11"/>
      <c r="AB7" s="12"/>
      <c r="AC7" s="12"/>
      <c r="AD7" s="11">
        <v>139</v>
      </c>
      <c r="AE7" s="13">
        <v>6745.3</v>
      </c>
      <c r="AF7" s="11">
        <v>51</v>
      </c>
      <c r="AG7" s="11"/>
      <c r="AH7" s="13"/>
      <c r="AI7" s="11"/>
      <c r="AJ7" s="12"/>
      <c r="AK7" s="12"/>
      <c r="AL7" s="11">
        <v>333</v>
      </c>
      <c r="AM7" s="13">
        <v>17653.63</v>
      </c>
      <c r="AN7" s="11">
        <v>87</v>
      </c>
      <c r="AO7" s="11"/>
      <c r="AP7" s="13"/>
      <c r="AQ7" s="11"/>
      <c r="AR7" s="12"/>
      <c r="AS7" s="12"/>
      <c r="AT7" s="11">
        <v>205</v>
      </c>
      <c r="AU7" s="13">
        <v>9489.14</v>
      </c>
      <c r="AV7" s="11">
        <v>130</v>
      </c>
      <c r="AW7" s="11"/>
      <c r="AX7" s="13"/>
      <c r="AY7" s="11"/>
      <c r="AZ7" s="12"/>
      <c r="BA7" s="12"/>
      <c r="BB7" s="11">
        <v>281</v>
      </c>
      <c r="BC7" s="13">
        <v>18954.14</v>
      </c>
      <c r="BD7" s="11">
        <v>128</v>
      </c>
      <c r="BE7" s="11"/>
      <c r="BF7" s="13"/>
      <c r="BG7" s="11"/>
      <c r="BH7" s="12"/>
      <c r="BI7" s="12"/>
    </row>
    <row r="8">
      <c r="A8" s="10" t="s">
        <v>39</v>
      </c>
      <c r="B8" s="11">
        <v>143921</v>
      </c>
      <c r="C8" s="11">
        <f>=ROUNDDOWN(25.7553686471009,0)</f>
      </c>
      <c r="D8" s="11">
        <v>139489</v>
      </c>
      <c r="E8" s="12">
        <v>0.9758</v>
      </c>
      <c r="F8" s="11"/>
      <c r="G8" s="11">
        <f>=ROUNDDOWN({0},0)</f>
      </c>
      <c r="H8" s="11"/>
      <c r="I8" s="12"/>
      <c r="J8" s="11">
        <v>279</v>
      </c>
      <c r="K8" s="13">
        <v>12342.48</v>
      </c>
      <c r="L8" s="11">
        <v>258</v>
      </c>
      <c r="M8" s="14">
        <v>47.84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269</v>
      </c>
      <c r="AE8" s="13">
        <v>11961.5</v>
      </c>
      <c r="AF8" s="11">
        <v>69</v>
      </c>
      <c r="AG8" s="11"/>
      <c r="AH8" s="13"/>
      <c r="AI8" s="11"/>
      <c r="AJ8" s="12"/>
      <c r="AK8" s="12"/>
      <c r="AL8" s="11">
        <v>10</v>
      </c>
      <c r="AM8" s="13">
        <v>380.98</v>
      </c>
      <c r="AN8" s="11">
        <v>2</v>
      </c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239008</v>
      </c>
      <c r="C9" s="11">
        <f>=ROUNDDOWN(27.5631104909298,0)</f>
      </c>
      <c r="D9" s="11">
        <v>291304</v>
      </c>
      <c r="E9" s="12">
        <v>0.9914</v>
      </c>
      <c r="F9" s="11"/>
      <c r="G9" s="11">
        <f>=ROUNDDOWN({0},0)</f>
      </c>
      <c r="H9" s="11"/>
      <c r="I9" s="12"/>
      <c r="J9" s="11">
        <v>408</v>
      </c>
      <c r="K9" s="13">
        <v>8850.91</v>
      </c>
      <c r="L9" s="11">
        <v>329</v>
      </c>
      <c r="M9" s="14">
        <v>26.9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408</v>
      </c>
      <c r="AE9" s="13">
        <v>8850.91</v>
      </c>
      <c r="AF9" s="11">
        <v>88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515880</v>
      </c>
      <c r="C10" s="11">
        <f>=ROUNDDOWN(35.7743197137389,0)</f>
      </c>
      <c r="D10" s="11">
        <v>420765</v>
      </c>
      <c r="E10" s="12">
        <v>0.9239</v>
      </c>
      <c r="F10" s="11"/>
      <c r="G10" s="11">
        <f>=ROUNDDOWN({0},0)</f>
      </c>
      <c r="H10" s="11"/>
      <c r="I10" s="12"/>
      <c r="J10" s="11">
        <v>2118</v>
      </c>
      <c r="K10" s="13">
        <v>76007.58</v>
      </c>
      <c r="L10" s="11">
        <v>1140</v>
      </c>
      <c r="M10" s="14">
        <v>66.67</v>
      </c>
      <c r="N10" s="11"/>
      <c r="O10" s="13"/>
      <c r="P10" s="11"/>
      <c r="Q10" s="14"/>
      <c r="R10" s="12"/>
      <c r="S10" s="12"/>
      <c r="T10" s="12"/>
      <c r="U10" s="12"/>
      <c r="V10" s="11">
        <v>1085</v>
      </c>
      <c r="W10" s="13">
        <v>37159.2</v>
      </c>
      <c r="X10" s="11">
        <v>420</v>
      </c>
      <c r="Y10" s="11"/>
      <c r="Z10" s="13"/>
      <c r="AA10" s="11"/>
      <c r="AB10" s="12"/>
      <c r="AC10" s="12"/>
      <c r="AD10" s="11">
        <v>913</v>
      </c>
      <c r="AE10" s="13">
        <v>36295.43</v>
      </c>
      <c r="AF10" s="11">
        <v>110</v>
      </c>
      <c r="AG10" s="11"/>
      <c r="AH10" s="13"/>
      <c r="AI10" s="11"/>
      <c r="AJ10" s="12"/>
      <c r="AK10" s="12"/>
      <c r="AL10" s="11">
        <v>80</v>
      </c>
      <c r="AM10" s="13">
        <v>1595.96</v>
      </c>
      <c r="AN10" s="11">
        <v>6</v>
      </c>
      <c r="AO10" s="11"/>
      <c r="AP10" s="13"/>
      <c r="AQ10" s="11"/>
      <c r="AR10" s="12"/>
      <c r="AS10" s="12"/>
      <c r="AT10" s="11">
        <v>40</v>
      </c>
      <c r="AU10" s="13">
        <v>956.99</v>
      </c>
      <c r="AV10" s="11">
        <v>16</v>
      </c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1212</v>
      </c>
      <c r="C11" s="11">
        <f>=ROUNDDOWN(27.6082004555809,0)</f>
      </c>
      <c r="D11" s="11"/>
      <c r="E11" s="12">
        <v>0.9638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21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90491</v>
      </c>
      <c r="C12" s="11">
        <f>=ROUNDDOWN(20.7130104376488,0)</f>
      </c>
      <c r="D12" s="11">
        <v>64098</v>
      </c>
      <c r="E12" s="12">
        <v>0.8953</v>
      </c>
      <c r="F12" s="11"/>
      <c r="G12" s="11">
        <f>=ROUNDDOWN({0},0)</f>
      </c>
      <c r="H12" s="11">
        <v>8235</v>
      </c>
      <c r="I12" s="12">
        <v>0.6974</v>
      </c>
      <c r="J12" s="11">
        <v>9639</v>
      </c>
      <c r="K12" s="13">
        <v>1710464.59</v>
      </c>
      <c r="L12" s="11">
        <v>495</v>
      </c>
      <c r="M12" s="14">
        <v>3455.48</v>
      </c>
      <c r="N12" s="11"/>
      <c r="O12" s="13"/>
      <c r="P12" s="11"/>
      <c r="Q12" s="14"/>
      <c r="R12" s="12"/>
      <c r="S12" s="12"/>
      <c r="T12" s="12"/>
      <c r="U12" s="12"/>
      <c r="V12" s="11">
        <v>7414</v>
      </c>
      <c r="W12" s="13">
        <v>1405204.21</v>
      </c>
      <c r="X12" s="11">
        <v>181</v>
      </c>
      <c r="Y12" s="11"/>
      <c r="Z12" s="13"/>
      <c r="AA12" s="11"/>
      <c r="AB12" s="12"/>
      <c r="AC12" s="12"/>
      <c r="AD12" s="11">
        <v>260</v>
      </c>
      <c r="AE12" s="13">
        <v>30425.28</v>
      </c>
      <c r="AF12" s="11">
        <v>167</v>
      </c>
      <c r="AG12" s="11"/>
      <c r="AH12" s="13"/>
      <c r="AI12" s="11"/>
      <c r="AJ12" s="12"/>
      <c r="AK12" s="12"/>
      <c r="AL12" s="11">
        <v>748</v>
      </c>
      <c r="AM12" s="13">
        <v>108041.02</v>
      </c>
      <c r="AN12" s="11">
        <v>261</v>
      </c>
      <c r="AO12" s="11"/>
      <c r="AP12" s="13"/>
      <c r="AQ12" s="11"/>
      <c r="AR12" s="12"/>
      <c r="AS12" s="12"/>
      <c r="AT12" s="11">
        <v>830</v>
      </c>
      <c r="AU12" s="13">
        <v>108484.72</v>
      </c>
      <c r="AV12" s="11">
        <v>275</v>
      </c>
      <c r="AW12" s="11"/>
      <c r="AX12" s="13"/>
      <c r="AY12" s="11"/>
      <c r="AZ12" s="12"/>
      <c r="BA12" s="12"/>
      <c r="BB12" s="11">
        <v>387</v>
      </c>
      <c r="BC12" s="13">
        <v>58309.36</v>
      </c>
      <c r="BD12" s="11">
        <v>359</v>
      </c>
      <c r="BE12" s="11"/>
      <c r="BF12" s="13"/>
      <c r="BG12" s="11"/>
      <c r="BH12" s="12"/>
      <c r="BI12" s="12"/>
    </row>
    <row r="13">
      <c r="A13" s="10" t="s">
        <v>44</v>
      </c>
      <c r="B13" s="11">
        <v>11105</v>
      </c>
      <c r="C13" s="11">
        <f>=ROUNDDOWN(24.6668147490004,0)</f>
      </c>
      <c r="D13" s="11">
        <v>15115</v>
      </c>
      <c r="E13" s="12">
        <v>0.9401</v>
      </c>
      <c r="F13" s="11"/>
      <c r="G13" s="11">
        <f>=ROUNDDOWN({0},0)</f>
      </c>
      <c r="H13" s="11"/>
      <c r="I13" s="12"/>
      <c r="J13" s="11">
        <v>37</v>
      </c>
      <c r="K13" s="13">
        <v>3598.16</v>
      </c>
      <c r="L13" s="11">
        <v>97</v>
      </c>
      <c r="M13" s="14">
        <v>37.09</v>
      </c>
      <c r="N13" s="11"/>
      <c r="O13" s="13"/>
      <c r="P13" s="11"/>
      <c r="Q13" s="14"/>
      <c r="R13" s="12"/>
      <c r="S13" s="12"/>
      <c r="T13" s="12"/>
      <c r="U13" s="12"/>
      <c r="V13" s="11">
        <v>7</v>
      </c>
      <c r="W13" s="13">
        <v>755.6</v>
      </c>
      <c r="X13" s="11">
        <v>5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7</v>
      </c>
      <c r="AM13" s="13">
        <v>952.11</v>
      </c>
      <c r="AN13" s="11">
        <v>26</v>
      </c>
      <c r="AO13" s="11"/>
      <c r="AP13" s="13"/>
      <c r="AQ13" s="11"/>
      <c r="AR13" s="12"/>
      <c r="AS13" s="12"/>
      <c r="AT13" s="11">
        <v>23</v>
      </c>
      <c r="AU13" s="13">
        <v>1890.45</v>
      </c>
      <c r="AV13" s="11">
        <v>44</v>
      </c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9747</v>
      </c>
      <c r="C14" s="11">
        <f>=ROUNDDOWN(17.4959612277868,0)</f>
      </c>
      <c r="D14" s="11">
        <v>11560</v>
      </c>
      <c r="E14" s="12">
        <v>0.9179</v>
      </c>
      <c r="F14" s="11"/>
      <c r="G14" s="11">
        <f>=ROUNDDOWN({0},0)</f>
      </c>
      <c r="H14" s="11"/>
      <c r="I14" s="12"/>
      <c r="J14" s="11">
        <v>755</v>
      </c>
      <c r="K14" s="13">
        <v>55415.16</v>
      </c>
      <c r="L14" s="11">
        <v>113</v>
      </c>
      <c r="M14" s="14">
        <v>490.4</v>
      </c>
      <c r="N14" s="11"/>
      <c r="O14" s="13"/>
      <c r="P14" s="11"/>
      <c r="Q14" s="14"/>
      <c r="R14" s="12"/>
      <c r="S14" s="12"/>
      <c r="T14" s="12"/>
      <c r="U14" s="12"/>
      <c r="V14" s="11">
        <v>14</v>
      </c>
      <c r="W14" s="13">
        <v>1091</v>
      </c>
      <c r="X14" s="11">
        <v>7</v>
      </c>
      <c r="Y14" s="11"/>
      <c r="Z14" s="13"/>
      <c r="AA14" s="11"/>
      <c r="AB14" s="12"/>
      <c r="AC14" s="12"/>
      <c r="AD14" s="11">
        <v>107</v>
      </c>
      <c r="AE14" s="13">
        <v>5924.73</v>
      </c>
      <c r="AF14" s="11">
        <v>47</v>
      </c>
      <c r="AG14" s="11"/>
      <c r="AH14" s="13"/>
      <c r="AI14" s="11"/>
      <c r="AJ14" s="12"/>
      <c r="AK14" s="12"/>
      <c r="AL14" s="11">
        <v>196</v>
      </c>
      <c r="AM14" s="13">
        <v>12529.13</v>
      </c>
      <c r="AN14" s="11">
        <v>69</v>
      </c>
      <c r="AO14" s="11"/>
      <c r="AP14" s="13"/>
      <c r="AQ14" s="11"/>
      <c r="AR14" s="12"/>
      <c r="AS14" s="12"/>
      <c r="AT14" s="11">
        <v>256</v>
      </c>
      <c r="AU14" s="13">
        <v>14758.84</v>
      </c>
      <c r="AV14" s="11">
        <v>74</v>
      </c>
      <c r="AW14" s="11"/>
      <c r="AX14" s="13"/>
      <c r="AY14" s="11"/>
      <c r="AZ14" s="12"/>
      <c r="BA14" s="12"/>
      <c r="BB14" s="11">
        <v>182</v>
      </c>
      <c r="BC14" s="13">
        <v>21111.46</v>
      </c>
      <c r="BD14" s="11">
        <v>18</v>
      </c>
      <c r="BE14" s="11"/>
      <c r="BF14" s="13"/>
      <c r="BG14" s="11"/>
      <c r="BH14" s="12"/>
      <c r="BI14" s="12"/>
    </row>
    <row r="15">
      <c r="A15" s="10" t="s">
        <v>46</v>
      </c>
      <c r="B15" s="11">
        <v>5875</v>
      </c>
      <c r="C15" s="11">
        <f>=ROUNDDOWN(130.555555555556,0)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30796</v>
      </c>
      <c r="C16" s="11">
        <f>=ROUNDDOWN(70.5359596885021,0)</f>
      </c>
      <c r="D16" s="11">
        <v>4440</v>
      </c>
      <c r="E16" s="12">
        <v>0.7219</v>
      </c>
      <c r="F16" s="11"/>
      <c r="G16" s="11">
        <f>=ROUNDDOWN({0},0)</f>
      </c>
      <c r="H16" s="11"/>
      <c r="I16" s="12"/>
      <c r="J16" s="11"/>
      <c r="K16" s="13"/>
      <c r="L16" s="11">
        <v>81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5121</v>
      </c>
      <c r="C17" s="11">
        <f>=ROUNDDOWN(430.336134453782,0)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416205</v>
      </c>
      <c r="C18" s="11">
        <f>=ROUNDDOWN(26.1058144640281,0)</f>
      </c>
      <c r="D18" s="11">
        <v>413153</v>
      </c>
      <c r="E18" s="12">
        <v>0.89</v>
      </c>
      <c r="F18" s="11"/>
      <c r="G18" s="11">
        <f>=ROUNDDOWN({0},0)</f>
      </c>
      <c r="H18" s="11"/>
      <c r="I18" s="12"/>
      <c r="J18" s="11">
        <v>706</v>
      </c>
      <c r="K18" s="13">
        <v>25936.93</v>
      </c>
      <c r="L18" s="11">
        <v>1360</v>
      </c>
      <c r="M18" s="14">
        <v>19.07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706</v>
      </c>
      <c r="AE18" s="13">
        <v>25936.93</v>
      </c>
      <c r="AF18" s="11">
        <v>100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161568</v>
      </c>
      <c r="C19" s="11">
        <f>=ROUNDDOWN(55.8459783623103,0)</f>
      </c>
      <c r="D19" s="11">
        <v>66656</v>
      </c>
      <c r="E19" s="12">
        <v>0.9926</v>
      </c>
      <c r="F19" s="11"/>
      <c r="G19" s="11">
        <f>=ROUNDDOWN({0},0)</f>
      </c>
      <c r="H19" s="11"/>
      <c r="I19" s="12"/>
      <c r="J19" s="11">
        <v>2071</v>
      </c>
      <c r="K19" s="13">
        <v>70413.17</v>
      </c>
      <c r="L19" s="11">
        <v>159</v>
      </c>
      <c r="M19" s="14">
        <v>442.85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2071</v>
      </c>
      <c r="AE19" s="13">
        <v>70413.17</v>
      </c>
      <c r="AF19" s="11">
        <v>98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320611</v>
      </c>
      <c r="C20" s="11">
        <f>=ROUNDDOWN(36.2604191406824,0)</f>
      </c>
      <c r="D20" s="11">
        <v>106445</v>
      </c>
      <c r="E20" s="12">
        <v>0.9976</v>
      </c>
      <c r="F20" s="11"/>
      <c r="G20" s="11">
        <f>=ROUNDDOWN({0},0)</f>
      </c>
      <c r="H20" s="11"/>
      <c r="I20" s="12"/>
      <c r="J20" s="11">
        <v>2536</v>
      </c>
      <c r="K20" s="13">
        <v>59597.02</v>
      </c>
      <c r="L20" s="11">
        <v>531</v>
      </c>
      <c r="M20" s="14">
        <v>112.24</v>
      </c>
      <c r="N20" s="11"/>
      <c r="O20" s="13"/>
      <c r="P20" s="11"/>
      <c r="Q20" s="14"/>
      <c r="R20" s="12"/>
      <c r="S20" s="12"/>
      <c r="T20" s="12"/>
      <c r="U20" s="12"/>
      <c r="V20" s="11">
        <v>2403</v>
      </c>
      <c r="W20" s="13">
        <v>56801.93</v>
      </c>
      <c r="X20" s="11">
        <v>220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>
        <v>133</v>
      </c>
      <c r="AM20" s="13">
        <v>2795.09</v>
      </c>
      <c r="AN20" s="11">
        <v>108</v>
      </c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0" t="s">
        <v>52</v>
      </c>
      <c r="B21" s="11">
        <v>164196</v>
      </c>
      <c r="C21" s="11">
        <f>=ROUNDDOWN(37.3266043783673,0)</f>
      </c>
      <c r="D21" s="11">
        <v>57833</v>
      </c>
      <c r="E21" s="12">
        <v>0.9605</v>
      </c>
      <c r="F21" s="11"/>
      <c r="G21" s="11">
        <f>=ROUNDDOWN({0},0)</f>
      </c>
      <c r="H21" s="11"/>
      <c r="I21" s="12"/>
      <c r="J21" s="11">
        <v>576</v>
      </c>
      <c r="K21" s="13">
        <v>24643.76</v>
      </c>
      <c r="L21" s="11">
        <v>510</v>
      </c>
      <c r="M21" s="14">
        <v>48.32</v>
      </c>
      <c r="N21" s="11"/>
      <c r="O21" s="13"/>
      <c r="P21" s="11"/>
      <c r="Q21" s="14"/>
      <c r="R21" s="12"/>
      <c r="S21" s="12"/>
      <c r="T21" s="12"/>
      <c r="U21" s="12"/>
      <c r="V21" s="11">
        <v>319</v>
      </c>
      <c r="W21" s="13">
        <v>13561.15</v>
      </c>
      <c r="X21" s="11">
        <v>143</v>
      </c>
      <c r="Y21" s="11"/>
      <c r="Z21" s="13"/>
      <c r="AA21" s="11"/>
      <c r="AB21" s="12"/>
      <c r="AC21" s="12"/>
      <c r="AD21" s="11">
        <v>1</v>
      </c>
      <c r="AE21" s="13">
        <v>75.93</v>
      </c>
      <c r="AF21" s="11">
        <v>7</v>
      </c>
      <c r="AG21" s="11"/>
      <c r="AH21" s="13"/>
      <c r="AI21" s="11"/>
      <c r="AJ21" s="12"/>
      <c r="AK21" s="12"/>
      <c r="AL21" s="11">
        <v>90</v>
      </c>
      <c r="AM21" s="13">
        <v>3774.5</v>
      </c>
      <c r="AN21" s="11">
        <v>133</v>
      </c>
      <c r="AO21" s="11"/>
      <c r="AP21" s="13"/>
      <c r="AQ21" s="11"/>
      <c r="AR21" s="12"/>
      <c r="AS21" s="12"/>
      <c r="AT21" s="11">
        <v>166</v>
      </c>
      <c r="AU21" s="13">
        <v>7232.18</v>
      </c>
      <c r="AV21" s="11">
        <v>143</v>
      </c>
      <c r="AW21" s="11"/>
      <c r="AX21" s="13"/>
      <c r="AY21" s="11"/>
      <c r="AZ21" s="12"/>
      <c r="BA21" s="12"/>
      <c r="BB21" s="11"/>
      <c r="BC21" s="13"/>
      <c r="BD21" s="11"/>
      <c r="BE21" s="11"/>
      <c r="BF21" s="13"/>
      <c r="BG21" s="11"/>
      <c r="BH21" s="12"/>
      <c r="BI21" s="12"/>
    </row>
    <row r="22">
      <c r="A22" s="19" t="s">
        <v>53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24087</v>
      </c>
      <c r="K22" s="17">
        <v>2345091.67</v>
      </c>
      <c r="L22" s="15">
        <v>7097</v>
      </c>
      <c r="M22" s="18">
        <v>330.43</v>
      </c>
      <c r="N22" s="15"/>
      <c r="O22" s="17"/>
      <c r="P22" s="15"/>
      <c r="Q22" s="18"/>
      <c r="R22" s="16"/>
      <c r="S22" s="16"/>
      <c r="T22" s="16"/>
      <c r="U22" s="16"/>
      <c r="V22" s="15">
        <v>14343</v>
      </c>
      <c r="W22" s="17">
        <v>1691918.82</v>
      </c>
      <c r="X22" s="15">
        <v>1561</v>
      </c>
      <c r="Y22" s="15"/>
      <c r="Z22" s="17"/>
      <c r="AA22" s="15"/>
      <c r="AB22" s="16"/>
      <c r="AC22" s="16"/>
      <c r="AD22" s="15">
        <v>5130</v>
      </c>
      <c r="AE22" s="17">
        <v>212941.51</v>
      </c>
      <c r="AF22" s="15">
        <v>939</v>
      </c>
      <c r="AG22" s="15"/>
      <c r="AH22" s="17"/>
      <c r="AI22" s="15"/>
      <c r="AJ22" s="16"/>
      <c r="AK22" s="16"/>
      <c r="AL22" s="15">
        <v>1807</v>
      </c>
      <c r="AM22" s="17">
        <v>167637.66</v>
      </c>
      <c r="AN22" s="15">
        <v>957</v>
      </c>
      <c r="AO22" s="15"/>
      <c r="AP22" s="17"/>
      <c r="AQ22" s="15"/>
      <c r="AR22" s="16"/>
      <c r="AS22" s="16"/>
      <c r="AT22" s="15">
        <v>1876</v>
      </c>
      <c r="AU22" s="17">
        <v>166615.8</v>
      </c>
      <c r="AV22" s="15">
        <v>1146</v>
      </c>
      <c r="AW22" s="15"/>
      <c r="AX22" s="17"/>
      <c r="AY22" s="15"/>
      <c r="AZ22" s="16"/>
      <c r="BA22" s="16"/>
      <c r="BB22" s="15">
        <v>931</v>
      </c>
      <c r="BC22" s="17">
        <v>105977.88</v>
      </c>
      <c r="BD22" s="15">
        <v>684</v>
      </c>
      <c r="BE22" s="15"/>
      <c r="BF22" s="17"/>
      <c r="BG22" s="15"/>
      <c r="BH22" s="16"/>
      <c r="BI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