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<sst xmlns="http://schemas.openxmlformats.org/spreadsheetml/2006/main" count="43" uniqueCount="43">
  <si>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</si>
  <si>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</si>
  <si>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</si>
  <si>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05/14/2025</t>
  </si>
  <si>
    <t>End Date:</t>
  </si>
  <si>
    <t>Report Run Date:</t>
  </si>
  <si>
    <t>05/15/2025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</si>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</sst>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177282</v>
      </c>
      <c r="C5" s="11">
        <f>=ROUNDDOWN(27.317441484198,0)</f>
      </c>
      <c r="D5" s="11">
        <v>76850</v>
      </c>
      <c r="E5" s="12">
        <v>0.9965</v>
      </c>
      <c r="F5" s="11"/>
      <c r="G5" s="11">
        <f>=ROUNDDOWN({0},0)</f>
      </c>
      <c r="H5" s="11">
        <v>480</v>
      </c>
      <c r="I5" s="12">
        <v>1</v>
      </c>
      <c r="J5" s="11">
        <v>252</v>
      </c>
      <c r="K5" s="13">
        <v>19115.69</v>
      </c>
      <c r="L5" s="11">
        <v>1388</v>
      </c>
      <c r="M5" s="14">
        <v>13.77</v>
      </c>
      <c r="N5" s="11">
        <v>270</v>
      </c>
      <c r="O5" s="13">
        <v>15099.38</v>
      </c>
      <c r="P5" s="11">
        <v>1530</v>
      </c>
      <c r="Q5" s="14">
        <v>9.87</v>
      </c>
      <c r="R5" s="12">
        <v>-0.0667</v>
      </c>
      <c r="S5" s="12">
        <v>0.266</v>
      </c>
      <c r="T5" s="12">
        <v>-0.0928</v>
      </c>
      <c r="U5" s="12">
        <v>0.3951</v>
      </c>
      <c r="V5" s="11">
        <v>252</v>
      </c>
      <c r="W5" s="13">
        <v>19115.69</v>
      </c>
      <c r="X5" s="11">
        <v>1319</v>
      </c>
      <c r="Y5" s="11">
        <v>270</v>
      </c>
      <c r="Z5" s="13">
        <v>15099.38</v>
      </c>
      <c r="AA5" s="11">
        <v>1512</v>
      </c>
      <c r="AB5" s="12">
        <v>-0.0667</v>
      </c>
      <c r="AC5" s="12">
        <v>0.266</v>
      </c>
    </row>
    <row r="6">
      <c r="A6" s="10" t="s">
        <v>32</v>
      </c>
      <c r="B6" s="11">
        <v>8407</v>
      </c>
      <c r="C6" s="11">
        <f>=ROUNDDOWN(12.9418103448276,0)</f>
      </c>
      <c r="D6" s="11">
        <v>3390</v>
      </c>
      <c r="E6" s="12">
        <v>0.8125</v>
      </c>
      <c r="F6" s="11"/>
      <c r="G6" s="11">
        <f>=ROUNDDOWN({0},0)</f>
      </c>
      <c r="H6" s="11"/>
      <c r="I6" s="12"/>
      <c r="J6" s="11">
        <v>32</v>
      </c>
      <c r="K6" s="13">
        <v>1504.41</v>
      </c>
      <c r="L6" s="11">
        <v>133</v>
      </c>
      <c r="M6" s="14">
        <v>11.31</v>
      </c>
      <c r="N6" s="11">
        <v>46</v>
      </c>
      <c r="O6" s="13">
        <v>2344.88</v>
      </c>
      <c r="P6" s="11">
        <v>133</v>
      </c>
      <c r="Q6" s="14">
        <v>17.63</v>
      </c>
      <c r="R6" s="12">
        <v>-0.3043</v>
      </c>
      <c r="S6" s="12">
        <v>-0.3584</v>
      </c>
      <c r="T6" s="12"/>
      <c r="U6" s="12">
        <v>-0.3585</v>
      </c>
      <c r="V6" s="11">
        <v>32</v>
      </c>
      <c r="W6" s="13">
        <v>1504.41</v>
      </c>
      <c r="X6" s="11">
        <v>131</v>
      </c>
      <c r="Y6" s="11">
        <v>46</v>
      </c>
      <c r="Z6" s="13">
        <v>2344.88</v>
      </c>
      <c r="AA6" s="11">
        <v>133</v>
      </c>
      <c r="AB6" s="12">
        <v>-0.3043</v>
      </c>
      <c r="AC6" s="12">
        <v>-0.3584</v>
      </c>
    </row>
    <row r="7">
      <c r="A7" s="10" t="s">
        <v>33</v>
      </c>
      <c r="B7" s="11">
        <v>48992</v>
      </c>
      <c r="C7" s="11">
        <f>=ROUNDDOWN(22.6082141209045,0)</f>
      </c>
      <c r="D7" s="11">
        <v>33970</v>
      </c>
      <c r="E7" s="12">
        <v>1</v>
      </c>
      <c r="F7" s="11"/>
      <c r="G7" s="11">
        <f>=ROUNDDOWN({0},0)</f>
      </c>
      <c r="H7" s="11"/>
      <c r="I7" s="12"/>
      <c r="J7" s="11">
        <v>50</v>
      </c>
      <c r="K7" s="13">
        <v>1679.09</v>
      </c>
      <c r="L7" s="11">
        <v>169</v>
      </c>
      <c r="M7" s="14">
        <v>9.94</v>
      </c>
      <c r="N7" s="11">
        <v>57</v>
      </c>
      <c r="O7" s="13">
        <v>1399.08</v>
      </c>
      <c r="P7" s="11">
        <v>191</v>
      </c>
      <c r="Q7" s="14">
        <v>7.33</v>
      </c>
      <c r="R7" s="12">
        <v>-0.1228</v>
      </c>
      <c r="S7" s="12">
        <v>0.2001</v>
      </c>
      <c r="T7" s="12">
        <v>-0.1152</v>
      </c>
      <c r="U7" s="12">
        <v>0.3561</v>
      </c>
      <c r="V7" s="11">
        <v>50</v>
      </c>
      <c r="W7" s="13">
        <v>1679.09</v>
      </c>
      <c r="X7" s="11">
        <v>163</v>
      </c>
      <c r="Y7" s="11">
        <v>57</v>
      </c>
      <c r="Z7" s="13">
        <v>1399.08</v>
      </c>
      <c r="AA7" s="11">
        <v>178</v>
      </c>
      <c r="AB7" s="12">
        <v>-0.1228</v>
      </c>
      <c r="AC7" s="12">
        <v>0.2001</v>
      </c>
    </row>
    <row r="8">
      <c r="A8" s="10" t="s">
        <v>34</v>
      </c>
      <c r="B8" s="11">
        <v>73202</v>
      </c>
      <c r="C8" s="11">
        <f>=ROUNDDOWN(26.8129372550456,0)</f>
      </c>
      <c r="D8" s="11">
        <v>94804</v>
      </c>
      <c r="E8" s="12">
        <v>1</v>
      </c>
      <c r="F8" s="11"/>
      <c r="G8" s="11">
        <f>=ROUNDDOWN({0},0)</f>
      </c>
      <c r="H8" s="11"/>
      <c r="I8" s="12"/>
      <c r="J8" s="11">
        <v>46</v>
      </c>
      <c r="K8" s="13">
        <v>839.39</v>
      </c>
      <c r="L8" s="11">
        <v>310</v>
      </c>
      <c r="M8" s="14">
        <v>2.71</v>
      </c>
      <c r="N8" s="11">
        <v>39</v>
      </c>
      <c r="O8" s="13">
        <v>767.3</v>
      </c>
      <c r="P8" s="11">
        <v>218</v>
      </c>
      <c r="Q8" s="14">
        <v>3.52</v>
      </c>
      <c r="R8" s="12">
        <v>0.1795</v>
      </c>
      <c r="S8" s="12">
        <v>0.094</v>
      </c>
      <c r="T8" s="12">
        <v>0.422</v>
      </c>
      <c r="U8" s="12">
        <v>-0.2301</v>
      </c>
      <c r="V8" s="11">
        <v>46</v>
      </c>
      <c r="W8" s="13">
        <v>839.39</v>
      </c>
      <c r="X8" s="11">
        <v>307</v>
      </c>
      <c r="Y8" s="11">
        <v>39</v>
      </c>
      <c r="Z8" s="13">
        <v>767.3</v>
      </c>
      <c r="AA8" s="11">
        <v>218</v>
      </c>
      <c r="AB8" s="12">
        <v>0.1795</v>
      </c>
      <c r="AC8" s="12">
        <v>0.094</v>
      </c>
    </row>
    <row r="9">
      <c r="A9" s="10" t="s">
        <v>35</v>
      </c>
      <c r="B9" s="11">
        <v>61166</v>
      </c>
      <c r="C9" s="11">
        <f>=ROUNDDOWN(34.2609085307791,0)</f>
      </c>
      <c r="D9" s="11">
        <v>41670</v>
      </c>
      <c r="E9" s="12">
        <v>1</v>
      </c>
      <c r="F9" s="11"/>
      <c r="G9" s="11">
        <f>=ROUNDDOWN({0},0)</f>
      </c>
      <c r="H9" s="11"/>
      <c r="I9" s="12"/>
      <c r="J9" s="11">
        <v>69</v>
      </c>
      <c r="K9" s="13">
        <v>2402.07</v>
      </c>
      <c r="L9" s="11">
        <v>806</v>
      </c>
      <c r="M9" s="14">
        <v>2.98</v>
      </c>
      <c r="N9" s="11">
        <v>53</v>
      </c>
      <c r="O9" s="13">
        <v>1897.46</v>
      </c>
      <c r="P9" s="11">
        <v>830</v>
      </c>
      <c r="Q9" s="14">
        <v>2.29</v>
      </c>
      <c r="R9" s="12">
        <v>0.3019</v>
      </c>
      <c r="S9" s="12">
        <v>0.2659</v>
      </c>
      <c r="T9" s="12">
        <v>-0.0289</v>
      </c>
      <c r="U9" s="12">
        <v>0.3013</v>
      </c>
      <c r="V9" s="11">
        <v>69</v>
      </c>
      <c r="W9" s="13">
        <v>2402.07</v>
      </c>
      <c r="X9" s="11">
        <v>644</v>
      </c>
      <c r="Y9" s="11">
        <v>53</v>
      </c>
      <c r="Z9" s="13">
        <v>1897.46</v>
      </c>
      <c r="AA9" s="11">
        <v>686</v>
      </c>
      <c r="AB9" s="12">
        <v>0.3019</v>
      </c>
      <c r="AC9" s="12">
        <v>0.2659</v>
      </c>
    </row>
    <row r="10">
      <c r="A10" s="10" t="s">
        <v>36</v>
      </c>
      <c r="B10" s="11">
        <v>38734</v>
      </c>
      <c r="C10" s="11">
        <f>=ROUNDDOWN(18.3096194753013,0)</f>
      </c>
      <c r="D10" s="11">
        <v>29697</v>
      </c>
      <c r="E10" s="12">
        <v>0.9843</v>
      </c>
      <c r="F10" s="11"/>
      <c r="G10" s="11">
        <f>=ROUNDDOWN({0},0)</f>
      </c>
      <c r="H10" s="11">
        <v>7803</v>
      </c>
      <c r="I10" s="12">
        <v>0.8571</v>
      </c>
      <c r="J10" s="11">
        <v>192</v>
      </c>
      <c r="K10" s="13">
        <v>34682.68</v>
      </c>
      <c r="L10" s="11">
        <v>443</v>
      </c>
      <c r="M10" s="14">
        <v>78.29</v>
      </c>
      <c r="N10" s="11">
        <v>403</v>
      </c>
      <c r="O10" s="13">
        <v>78845.29</v>
      </c>
      <c r="P10" s="11">
        <v>610</v>
      </c>
      <c r="Q10" s="14">
        <v>129.25</v>
      </c>
      <c r="R10" s="12">
        <v>-0.5236</v>
      </c>
      <c r="S10" s="12">
        <v>-0.5601</v>
      </c>
      <c r="T10" s="12">
        <v>-0.2738</v>
      </c>
      <c r="U10" s="12">
        <v>-0.3943</v>
      </c>
      <c r="V10" s="11">
        <v>192</v>
      </c>
      <c r="W10" s="13">
        <v>34682.68</v>
      </c>
      <c r="X10" s="11">
        <v>430</v>
      </c>
      <c r="Y10" s="11">
        <v>403</v>
      </c>
      <c r="Z10" s="13">
        <v>78845.29</v>
      </c>
      <c r="AA10" s="11">
        <v>593</v>
      </c>
      <c r="AB10" s="12">
        <v>-0.5236</v>
      </c>
      <c r="AC10" s="12">
        <v>-0.5601</v>
      </c>
    </row>
    <row r="11">
      <c r="A11" s="10" t="s">
        <v>37</v>
      </c>
      <c r="B11" s="11">
        <v>2724</v>
      </c>
      <c r="C11" s="11">
        <f>=ROUNDDOWN(16.8355995055624,0)</f>
      </c>
      <c r="D11" s="11">
        <v>4040</v>
      </c>
      <c r="E11" s="12">
        <v>0.9375</v>
      </c>
      <c r="F11" s="11"/>
      <c r="G11" s="11">
        <f>=ROUNDDOWN({0},0)</f>
      </c>
      <c r="H11" s="11"/>
      <c r="I11" s="12"/>
      <c r="J11" s="11">
        <v>12</v>
      </c>
      <c r="K11" s="13">
        <v>698.59</v>
      </c>
      <c r="L11" s="11">
        <v>100</v>
      </c>
      <c r="M11" s="14">
        <v>6.99</v>
      </c>
      <c r="N11" s="11">
        <v>26</v>
      </c>
      <c r="O11" s="13">
        <v>1634.66</v>
      </c>
      <c r="P11" s="11">
        <v>97</v>
      </c>
      <c r="Q11" s="14">
        <v>16.85</v>
      </c>
      <c r="R11" s="12">
        <v>-0.5385</v>
      </c>
      <c r="S11" s="12">
        <v>-0.5726</v>
      </c>
      <c r="T11" s="12">
        <v>0.0309</v>
      </c>
      <c r="U11" s="12">
        <v>-0.5852</v>
      </c>
      <c r="V11" s="11">
        <v>12</v>
      </c>
      <c r="W11" s="13">
        <v>698.59</v>
      </c>
      <c r="X11" s="11">
        <v>100</v>
      </c>
      <c r="Y11" s="11">
        <v>26</v>
      </c>
      <c r="Z11" s="13">
        <v>1634.66</v>
      </c>
      <c r="AA11" s="11">
        <v>96</v>
      </c>
      <c r="AB11" s="12">
        <v>-0.5385</v>
      </c>
      <c r="AC11" s="12">
        <v>-0.5726</v>
      </c>
    </row>
    <row r="12">
      <c r="A12" s="10" t="s">
        <v>38</v>
      </c>
      <c r="B12" s="11">
        <v>750</v>
      </c>
      <c r="C12" s="11">
        <f>=ROUNDDOWN(26.2237762237762,0)</f>
      </c>
      <c r="D12" s="11"/>
      <c r="E12" s="12"/>
      <c r="F12" s="11"/>
      <c r="G12" s="11">
        <f>=ROUNDDOWN({0},0)</f>
      </c>
      <c r="H12" s="11"/>
      <c r="I12" s="12"/>
      <c r="J12" s="11">
        <v>4</v>
      </c>
      <c r="K12" s="13">
        <v>101.87</v>
      </c>
      <c r="L12" s="11">
        <v>65</v>
      </c>
      <c r="M12" s="14">
        <v>1.57</v>
      </c>
      <c r="N12" s="11">
        <v>2</v>
      </c>
      <c r="O12" s="13">
        <v>35.84</v>
      </c>
      <c r="P12" s="11">
        <v>82</v>
      </c>
      <c r="Q12" s="14">
        <v>0.44</v>
      </c>
      <c r="R12" s="12">
        <v>1</v>
      </c>
      <c r="S12" s="12">
        <v>1.8424</v>
      </c>
      <c r="T12" s="12">
        <v>-0.2073</v>
      </c>
      <c r="U12" s="12">
        <v>2.5682</v>
      </c>
      <c r="V12" s="11">
        <v>4</v>
      </c>
      <c r="W12" s="13">
        <v>101.87</v>
      </c>
      <c r="X12" s="11">
        <v>65</v>
      </c>
      <c r="Y12" s="11">
        <v>2</v>
      </c>
      <c r="Z12" s="13">
        <v>35.84</v>
      </c>
      <c r="AA12" s="11">
        <v>82</v>
      </c>
      <c r="AB12" s="12">
        <v>1</v>
      </c>
      <c r="AC12" s="12">
        <v>1.8424</v>
      </c>
    </row>
    <row r="13">
      <c r="A13" s="10" t="s">
        <v>39</v>
      </c>
      <c r="B13" s="11">
        <v>66688</v>
      </c>
      <c r="C13" s="11">
        <f>=ROUNDDOWN(38.8715318256004,0)</f>
      </c>
      <c r="D13" s="11">
        <v>18722</v>
      </c>
      <c r="E13" s="12">
        <v>1</v>
      </c>
      <c r="F13" s="11"/>
      <c r="G13" s="11">
        <f>=ROUNDDOWN({0},0)</f>
      </c>
      <c r="H13" s="11"/>
      <c r="I13" s="12"/>
      <c r="J13" s="11">
        <v>25</v>
      </c>
      <c r="K13" s="13">
        <v>830.57</v>
      </c>
      <c r="L13" s="11">
        <v>598</v>
      </c>
      <c r="M13" s="14">
        <v>1.39</v>
      </c>
      <c r="N13" s="11">
        <v>57</v>
      </c>
      <c r="O13" s="13">
        <v>1594.06</v>
      </c>
      <c r="P13" s="11">
        <v>668</v>
      </c>
      <c r="Q13" s="14">
        <v>2.39</v>
      </c>
      <c r="R13" s="12">
        <v>-0.5614</v>
      </c>
      <c r="S13" s="12">
        <v>-0.479</v>
      </c>
      <c r="T13" s="12">
        <v>-0.1048</v>
      </c>
      <c r="U13" s="12">
        <v>-0.4184</v>
      </c>
      <c r="V13" s="11">
        <v>25</v>
      </c>
      <c r="W13" s="13">
        <v>830.57</v>
      </c>
      <c r="X13" s="11">
        <v>598</v>
      </c>
      <c r="Y13" s="11">
        <v>57</v>
      </c>
      <c r="Z13" s="13">
        <v>1594.06</v>
      </c>
      <c r="AA13" s="11">
        <v>664</v>
      </c>
      <c r="AB13" s="12">
        <v>-0.5614</v>
      </c>
      <c r="AC13" s="12">
        <v>-0.479</v>
      </c>
    </row>
    <row r="14">
      <c r="A14" s="10" t="s">
        <v>40</v>
      </c>
      <c r="B14" s="11">
        <v>129673</v>
      </c>
      <c r="C14" s="11">
        <f>=ROUNDDOWN(33.5783831373971,0)</f>
      </c>
      <c r="D14" s="11">
        <v>45306</v>
      </c>
      <c r="E14" s="12">
        <v>1</v>
      </c>
      <c r="F14" s="11"/>
      <c r="G14" s="11">
        <f>=ROUNDDOWN({0},0)</f>
      </c>
      <c r="H14" s="11"/>
      <c r="I14" s="12"/>
      <c r="J14" s="11">
        <v>127</v>
      </c>
      <c r="K14" s="13">
        <v>2695.99</v>
      </c>
      <c r="L14" s="11">
        <v>522</v>
      </c>
      <c r="M14" s="14">
        <v>5.16</v>
      </c>
      <c r="N14" s="11">
        <v>270</v>
      </c>
      <c r="O14" s="13">
        <v>4913.27</v>
      </c>
      <c r="P14" s="11">
        <v>620</v>
      </c>
      <c r="Q14" s="14">
        <v>7.92</v>
      </c>
      <c r="R14" s="12">
        <v>-0.5296</v>
      </c>
      <c r="S14" s="12">
        <v>-0.4513</v>
      </c>
      <c r="T14" s="12">
        <v>-0.1581</v>
      </c>
      <c r="U14" s="12">
        <v>-0.3485</v>
      </c>
      <c r="V14" s="11">
        <v>127</v>
      </c>
      <c r="W14" s="13">
        <v>2695.99</v>
      </c>
      <c r="X14" s="11">
        <v>504</v>
      </c>
      <c r="Y14" s="11">
        <v>270</v>
      </c>
      <c r="Z14" s="13">
        <v>4913.27</v>
      </c>
      <c r="AA14" s="11">
        <v>616</v>
      </c>
      <c r="AB14" s="12">
        <v>-0.5296</v>
      </c>
      <c r="AC14" s="12">
        <v>-0.4513</v>
      </c>
    </row>
    <row r="15">
      <c r="A15" s="10" t="s">
        <v>41</v>
      </c>
      <c r="B15" s="11">
        <v>22383</v>
      </c>
      <c r="C15" s="11">
        <f>=ROUNDDOWN(29.2168124265762,0)</f>
      </c>
      <c r="D15" s="11">
        <v>10256</v>
      </c>
      <c r="E15" s="12">
        <v>1</v>
      </c>
      <c r="F15" s="11"/>
      <c r="G15" s="11">
        <f>=ROUNDDOWN({0},0)</f>
      </c>
      <c r="H15" s="11"/>
      <c r="I15" s="12"/>
      <c r="J15" s="11">
        <v>39</v>
      </c>
      <c r="K15" s="13">
        <v>1626.32</v>
      </c>
      <c r="L15" s="11">
        <v>491</v>
      </c>
      <c r="M15" s="14">
        <v>3.31</v>
      </c>
      <c r="N15" s="11">
        <v>33</v>
      </c>
      <c r="O15" s="13">
        <v>1070.51</v>
      </c>
      <c r="P15" s="11">
        <v>541</v>
      </c>
      <c r="Q15" s="14">
        <v>1.98</v>
      </c>
      <c r="R15" s="12">
        <v>0.1818</v>
      </c>
      <c r="S15" s="12">
        <v>0.5192</v>
      </c>
      <c r="T15" s="12">
        <v>-0.0924</v>
      </c>
      <c r="U15" s="12">
        <v>0.6717</v>
      </c>
      <c r="V15" s="11">
        <v>39</v>
      </c>
      <c r="W15" s="13">
        <v>1626.32</v>
      </c>
      <c r="X15" s="11">
        <v>458</v>
      </c>
      <c r="Y15" s="11">
        <v>33</v>
      </c>
      <c r="Z15" s="13">
        <v>1070.51</v>
      </c>
      <c r="AA15" s="11">
        <v>533</v>
      </c>
      <c r="AB15" s="12">
        <v>0.1818</v>
      </c>
      <c r="AC15" s="12">
        <v>0.5192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848</v>
      </c>
      <c r="K16" s="17">
        <v>66176.67</v>
      </c>
      <c r="L16" s="15">
        <v>5025</v>
      </c>
      <c r="M16" s="18">
        <v>13.17</v>
      </c>
      <c r="N16" s="15">
        <v>1256</v>
      </c>
      <c r="O16" s="17">
        <v>109601.73</v>
      </c>
      <c r="P16" s="15">
        <v>5520</v>
      </c>
      <c r="Q16" s="18">
        <v>19.86</v>
      </c>
      <c r="R16" s="16">
        <v>-0.3248</v>
      </c>
      <c r="S16" s="16">
        <v>-0.3962</v>
      </c>
      <c r="T16" s="16">
        <v>-0.0897</v>
      </c>
      <c r="U16" s="16">
        <v>-0.3369</v>
      </c>
      <c r="V16" s="15">
        <v>848</v>
      </c>
      <c r="W16" s="17">
        <v>66176.67</v>
      </c>
      <c r="X16" s="15">
        <v>4719</v>
      </c>
      <c r="Y16" s="15">
        <v>1256</v>
      </c>
      <c r="Z16" s="17">
        <v>109601.73</v>
      </c>
      <c r="AA16" s="15">
        <v>5311</v>
      </c>
      <c r="AB16" s="16">
        <v>-0.3248</v>
      </c>
      <c r="AC16" s="16">
        <v>-0.3962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