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DD's\Fashion bedding\20250512 Gracie reorder\"/>
    </mc:Choice>
  </mc:AlternateContent>
  <xr:revisionPtr revIDLastSave="0" documentId="13_ncr:1_{BD1B4E8C-2936-413C-82CA-A8DF5702DA48}" xr6:coauthVersionLast="47" xr6:coauthVersionMax="47" xr10:uidLastSave="{00000000-0000-0000-0000-000000000000}"/>
  <bookViews>
    <workbookView xWindow="-120" yWindow="-120" windowWidth="29040" windowHeight="17520" tabRatio="353" xr2:uid="{00000000-000D-0000-FFFF-FFFF00000000}"/>
  </bookViews>
  <sheets>
    <sheet name="POE" sheetId="7" r:id="rId1"/>
    <sheet name="0508shuai" sheetId="7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CESSORIES">'[1]x-Lists'!$AH$2:$AH$12</definedName>
    <definedName name="ALLOCATION">'[1]x-Lists'!$Q$2</definedName>
    <definedName name="AssortedSKU_Range" localSheetId="1">[2]Mapping!$J$2:$J$3</definedName>
    <definedName name="AssortedSKU_Range">[3]Mapping!$J$2:$J$3</definedName>
    <definedName name="BIG_IDEAS">'[1]x-Lists'!$AU$2:$AU$17</definedName>
    <definedName name="BULKPREPACKTYPE">'[1]x-Lists'!$H$2:$H$4</definedName>
    <definedName name="BuyUnits_Range" localSheetId="1">[2]Mapping!$B$2:$B$55</definedName>
    <definedName name="BuyUnits_Range">[3]Mapping!$B$2:$B$55</definedName>
    <definedName name="ca_available_Range" localSheetId="1">[2]Mapping!$AB$2:$AB$5</definedName>
    <definedName name="ca_available_Range">[3]Mapping!$AB$2:$AB$5</definedName>
    <definedName name="ca_Compliant_Range" localSheetId="1">[2]Mapping!$BJ$2:$BJ$4</definedName>
    <definedName name="ca_Compliant_Range">[3]Mapping!$BJ$2:$BJ$4</definedName>
    <definedName name="ca_CompliantReason_Range" localSheetId="1">[2]Mapping!$BL$2:$BL$13</definedName>
    <definedName name="ca_CompliantReason_Range">[3]Mapping!$BL$2:$BL$13</definedName>
    <definedName name="ca_SisVendor_Range" localSheetId="1">[2]Mapping!$BH$2:$BH$3</definedName>
    <definedName name="ca_SisVendor_Range">[3]Mapping!$BH$2:$BH$3</definedName>
    <definedName name="ca_stuffedarticlesreg_Range" localSheetId="1">[2]Mapping!$AD$2:$AD$6</definedName>
    <definedName name="ca_stuffedarticlesreg_Range">[3]Mapping!$AD$2:$AD$6</definedName>
    <definedName name="Case_Freight_Range" localSheetId="1">[2]Mapping!$F$2:$F$19</definedName>
    <definedName name="Case_Freight_Range">[3]Mapping!$F$2:$F$19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 localSheetId="1">[2]COO!$D$1:$D$3:'[2]COO'!$D$2</definedName>
    <definedName name="COO_Dest">[3]COO!$D$1:$D$3:'[3]COO'!$D$2</definedName>
    <definedName name="COOCountry_Range" localSheetId="1">[2]Mapping!$R$2:$R$245</definedName>
    <definedName name="COOCountry_Range">[3]Mapping!$R$2:$R$245</definedName>
    <definedName name="COODest_Range" localSheetId="1">[2]Mapping!$P$2:$P$3</definedName>
    <definedName name="COODest_Range">[3]Mapping!$P$2:$P$3</definedName>
    <definedName name="d" localSheetId="1">[4]Mapping!$AR$2:$AR$84</definedName>
    <definedName name="d">[5]Mapping!$AR$2:$AR$84</definedName>
    <definedName name="_xlnm.Database">'[1]x-Lists'!$A$2:$A$9</definedName>
    <definedName name="dealPricing_Range" localSheetId="1">[2]Mapping!$BD$2:$BD$3</definedName>
    <definedName name="dealPricing_Range">[3]Mapping!$BD$2:$BD$3</definedName>
    <definedName name="Description1_Range" localSheetId="1">[2]Mapping!$AQ$2:$AQ$72</definedName>
    <definedName name="Description1_Range">[3]Mapping!$AQ$2:$AQ$72</definedName>
    <definedName name="Description2_Range" localSheetId="1">[2]Mapping!$AR$2:$AR$84</definedName>
    <definedName name="Description2_Range">[3]Mapping!$AR$2:$AR$84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 localSheetId="1">[2]Mapping!$AG$2:$AG$20</definedName>
    <definedName name="Feature1_Range">[3]Mapping!$AG$2:$AG$20</definedName>
    <definedName name="Feature10_Range" localSheetId="1">[2]Mapping!$AP$2:$AP$20</definedName>
    <definedName name="Feature10_Range">[3]Mapping!$AP$2:$AP$20</definedName>
    <definedName name="Feature2_Range" localSheetId="1">[2]Mapping!$AH$2:$AH$25</definedName>
    <definedName name="Feature2_Range">[3]Mapping!$AH$2:$AH$25</definedName>
    <definedName name="Feature3_Range" localSheetId="1">[2]Mapping!$AI$2:$AI$7</definedName>
    <definedName name="Feature3_Range">[3]Mapping!$AI$2:$AI$7</definedName>
    <definedName name="Feature4_Range" localSheetId="1">[2]Mapping!$AJ$2:$AJ$6</definedName>
    <definedName name="Feature4_Range">[3]Mapping!$AJ$2:$AJ$6</definedName>
    <definedName name="Feature5_Range" localSheetId="1">[2]Mapping!$AK$2:$AK$15</definedName>
    <definedName name="Feature5_Range">[3]Mapping!$AK$2:$AK$15</definedName>
    <definedName name="Feature6_Range" localSheetId="1">[2]Mapping!$AL$2:$AL$17</definedName>
    <definedName name="Feature6_Range">[3]Mapping!$AL$2:$AL$17</definedName>
    <definedName name="Feature7_Range" localSheetId="1">[2]Mapping!$AM$2:$AM$21</definedName>
    <definedName name="Feature7_Range">[3]Mapping!$AM$2:$AM$21</definedName>
    <definedName name="Feature8_Range" localSheetId="1">[2]Mapping!$AN$2:$AN$9</definedName>
    <definedName name="Feature8_Range">[3]Mapping!$AN$2:$AN$9</definedName>
    <definedName name="Feature9_Range" localSheetId="1">[2]Mapping!$AO$2:$AO$5</definedName>
    <definedName name="Feature9_Range">[3]Mapping!$AO$2:$AO$5</definedName>
    <definedName name="FIFRACompliance_Range" localSheetId="1">[2]Mapping!$L$2:$L$10</definedName>
    <definedName name="FIFRACompliance_Range">[3]Mapping!$L$2:$L$10</definedName>
    <definedName name="FIFRAExemption_Range" localSheetId="1">[2]Mapping!$N$2:$N$3</definedName>
    <definedName name="FIFRAExemption_Range">[3]Mapping!$N$2:$N$3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 localSheetId="1">[2]Mapping!$Z$2:$Z$11</definedName>
    <definedName name="gen_nontxtl_UOM_Range">[3]Mapping!$Z$2:$Z$11</definedName>
    <definedName name="gen_txtl_permlbl_careinstr_Range" localSheetId="1">[2]Mapping!$V$2:$V$9</definedName>
    <definedName name="gen_txtl_permlbl_careinstr_Range">[3]Mapping!$V$2:$V$9</definedName>
    <definedName name="gen_txtl_permlbl_fabrcont_Range" localSheetId="1">[2]Mapping!$X$2:$X$12</definedName>
    <definedName name="gen_txtl_permlbl_fabrcont_Range">[3]Mapping!$X$2:$X$12</definedName>
    <definedName name="gen_txtl_permlbl_vendinfo_Range" localSheetId="1">[2]Mapping!$T$2:$T$8</definedName>
    <definedName name="gen_txtl_permlbl_vendinfo_Range">[3]Mapping!$T$2:$T$8</definedName>
    <definedName name="GENDER">'[1]x-Lists'!$AD$2:$AD$5</definedName>
    <definedName name="HOLIDAY">'[1]x-Lists'!$AP$2:$AP$10</definedName>
    <definedName name="LicensedProduct_Range" localSheetId="1">[2]Mapping!$AF$2:$AF$3</definedName>
    <definedName name="LicensedProduct_Range">[3]Mapping!$AF$2:$AF$3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 localSheetId="1">[6]a!$A$10:$B$35</definedName>
    <definedName name="PORT_IFF">[7]a!$A$10:$B$35</definedName>
    <definedName name="Preticketed_Range" localSheetId="1">[2]Mapping!$H$2:$H$3</definedName>
    <definedName name="Preticketed_Range">[3]Mapping!$H$2:$H$3</definedName>
    <definedName name="QUEUING">'[1]x-Lists'!$P$2</definedName>
    <definedName name="QUEUING_ITEMS">'[1]x-Lists'!$Y$2:$Y$50</definedName>
    <definedName name="retailAK_O_YN_Range" localSheetId="1">[2]Mapping!$AV$2:$AV$3</definedName>
    <definedName name="retailAK_O_YN_Range">[3]Mapping!$AV$2:$AV$3</definedName>
    <definedName name="retailCA_O_YN_Range" localSheetId="1">[2]Mapping!$AZ$2:$AZ$3</definedName>
    <definedName name="retailCA_O_YN_Range">[3]Mapping!$AZ$2:$AZ$3</definedName>
    <definedName name="retailHA_O_YN_Range" localSheetId="1">[2]Mapping!$BB$2:$BB$3</definedName>
    <definedName name="retailHA_O_YN_Range">[3]Mapping!$BB$2:$BB$3</definedName>
    <definedName name="retailPR_O_YN_Range" localSheetId="1">[2]Mapping!$AX$2:$AX$3</definedName>
    <definedName name="retailPR_O_YN_Range">[3]Mapping!$AX$2:$AX$3</definedName>
    <definedName name="retailUS_O_YN_Range" localSheetId="1">[2]Mapping!$AT$2:$AT$3</definedName>
    <definedName name="retailUS_O_YN_Range">[3]Mapping!$AT$2:$AT$3</definedName>
    <definedName name="SCORECARD">'[1]x-Lists'!$E$2:$E$5</definedName>
    <definedName name="SEASON">'[1]x-Lists'!$L$2:$L$6</definedName>
    <definedName name="SellUnits_Range" localSheetId="1">[2]Mapping!$D$2:$D$53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 localSheetId="1">[2]Mapping!$BF$2:$BF$3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5" i="7" l="1"/>
  <c r="AN15" i="7"/>
  <c r="J14" i="7"/>
  <c r="L14" i="7"/>
  <c r="Y14" i="7"/>
  <c r="J13" i="7"/>
  <c r="AT14" i="7"/>
  <c r="AJ14" i="7"/>
  <c r="AK14" i="7"/>
  <c r="AI14" i="7"/>
  <c r="AB14" i="7"/>
  <c r="X14" i="7"/>
  <c r="S14" i="7"/>
  <c r="AP14" i="7"/>
  <c r="K14" i="7"/>
  <c r="AT13" i="7"/>
  <c r="AP13" i="7"/>
  <c r="AJ13" i="7"/>
  <c r="AK13" i="7"/>
  <c r="AI13" i="7"/>
  <c r="AO13" i="7"/>
  <c r="X13" i="7"/>
  <c r="T13" i="7"/>
  <c r="V13" i="7"/>
  <c r="S13" i="7"/>
  <c r="K13" i="7"/>
  <c r="L13" i="7"/>
  <c r="Y13" i="7"/>
  <c r="Z13" i="7"/>
  <c r="J12" i="7"/>
  <c r="J11" i="7"/>
  <c r="AJ12" i="7"/>
  <c r="AJ11" i="7"/>
  <c r="AK11" i="7"/>
  <c r="AI11" i="7"/>
  <c r="AE11" i="7"/>
  <c r="X12" i="7"/>
  <c r="X11" i="7"/>
  <c r="AT12" i="7"/>
  <c r="AI12" i="7"/>
  <c r="AB12" i="7"/>
  <c r="S12" i="7"/>
  <c r="AP12" i="7"/>
  <c r="K12" i="7"/>
  <c r="AT11" i="7"/>
  <c r="AO11" i="7"/>
  <c r="AB11" i="7"/>
  <c r="AA11" i="7"/>
  <c r="S11" i="7"/>
  <c r="AP11" i="7"/>
  <c r="K11" i="7"/>
  <c r="AA14" i="7"/>
  <c r="AA13" i="7"/>
  <c r="AE14" i="7"/>
  <c r="AF14" i="7"/>
  <c r="AO14" i="7"/>
  <c r="AB13" i="7"/>
  <c r="T14" i="7"/>
  <c r="V14" i="7"/>
  <c r="Z14" i="7"/>
  <c r="AE13" i="7"/>
  <c r="AF13" i="7"/>
  <c r="AG13" i="7"/>
  <c r="AO12" i="7"/>
  <c r="AE12" i="7"/>
  <c r="AK12" i="7"/>
  <c r="AA12" i="7"/>
  <c r="AF11" i="7"/>
  <c r="T11" i="7"/>
  <c r="V11" i="7"/>
  <c r="T12" i="7"/>
  <c r="V12" i="7"/>
  <c r="L12" i="7"/>
  <c r="Y12" i="7"/>
  <c r="L11" i="7"/>
  <c r="Y11" i="7"/>
  <c r="AN13" i="7"/>
  <c r="AH13" i="7"/>
  <c r="AG14" i="7"/>
  <c r="AF12" i="7"/>
  <c r="Z12" i="7"/>
  <c r="AG12" i="7"/>
  <c r="Z11" i="7"/>
  <c r="AG11" i="7"/>
  <c r="AN14" i="7"/>
  <c r="AH14" i="7"/>
  <c r="AN12" i="7"/>
  <c r="AH12" i="7"/>
  <c r="AN11" i="7"/>
  <c r="AH11" i="7"/>
  <c r="D5" i="7"/>
  <c r="AO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<sst xmlns="http://schemas.openxmlformats.org/spreadsheetml/2006/main" count="382" uniqueCount="304">
  <si>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</si>
  <si>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</si>
  <si>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</si>
  <si>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</si>
  <si>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</si>
  <si>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</si>
  <si>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</si>
  <si>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</si>
  <si>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</si>
  <si>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</si>
  <si>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</si>
  <si>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</si>
  <si>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</si>
  <si>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</si>
  <si>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</si>
  <si>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</si>
  <si>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</si>
  <si>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</si>
  <si>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</si>
  <si>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</si>
  <si>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</si>
  <si>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</si>
  <si>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</si>
  <si>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</si>
  <si>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</si>
  <si>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Suggest retail price</t>
  </si>
  <si>
    <t>Retail MU</t>
  </si>
  <si>
    <t xml:space="preserve">Carton size </t>
  </si>
  <si>
    <t>Cubic Meter/ per item</t>
  </si>
  <si>
    <t>Total units per 40' Cnt</t>
  </si>
  <si>
    <t>Freight cost per 40'</t>
  </si>
  <si>
    <t>Freight cost per item $</t>
  </si>
  <si>
    <t>Duty cost per item$</t>
  </si>
  <si>
    <t>DA%</t>
  </si>
  <si>
    <t>load %</t>
  </si>
  <si>
    <t>OOD%</t>
  </si>
  <si>
    <t>L (cm)</t>
  </si>
  <si>
    <t>W (cm)</t>
  </si>
  <si>
    <t xml:space="preserve"> H (cm)</t>
  </si>
  <si>
    <t>FOB CA Price Quote</t>
  </si>
  <si>
    <t>FOB GA Price Quote</t>
  </si>
  <si>
    <t>FOB CA/GA Price Quote</t>
  </si>
  <si>
    <t>duty</t>
  </si>
  <si>
    <t>mark up</t>
  </si>
  <si>
    <t>HS number</t>
  </si>
  <si>
    <t>Duty rate</t>
  </si>
  <si>
    <t xml:space="preserve">comm% </t>
  </si>
  <si>
    <t>China</t>
  </si>
  <si>
    <t>Color</t>
  </si>
  <si>
    <t>Total quantity</t>
  </si>
  <si>
    <t>item#</t>
    <phoneticPr fontId="3" type="noConversion"/>
  </si>
  <si>
    <t>upc</t>
    <phoneticPr fontId="3" type="noConversion"/>
  </si>
  <si>
    <t>Customer Exclusive</t>
  </si>
  <si>
    <t>Responsible Party</t>
  </si>
  <si>
    <t>PM</t>
  </si>
  <si>
    <t>Customer</t>
  </si>
  <si>
    <t>Division</t>
  </si>
  <si>
    <t>ADUL</t>
  </si>
  <si>
    <t>FOB China Price Quote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</si>
  <si>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</si>
  <si>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</si>
  <si>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</si>
  <si>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</si>
  <si>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</si>
  <si>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</si>
  <si>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</si>
  <si>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</si>
  <si>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</si>
  <si>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</si>
  <si>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</si>
  <si>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</si>
  <si>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</si>
  <si>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</si>
  <si>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</si>
  <si>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</si>
  <si>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</si>
  <si>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</si>
  <si>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</si>
  <si>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</si>
  <si>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</si>
  <si>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</si>
  <si>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</si>
  <si>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</si>
  <si>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</si>
  <si>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</si>
  <si>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</si>
  <si>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</si>
  <si>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</si>
  <si>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</si>
  <si>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</si>
  <si>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</si>
  <si>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</si>
  <si>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</si>
  <si>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</si>
  <si>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</si>
  <si>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</si>
  <si>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</si>
  <si>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</si>
  <si>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</si>
  <si>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</si>
  <si>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</si>
  <si>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</si>
  <si>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</si>
  <si>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</si>
  <si>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</si>
  <si>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</si>
  <si>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</si>
  <si>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</si>
  <si>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</si>
  <si>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</si>
  <si>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</si>
  <si>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</si>
  <si>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</si>
  <si>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</si>
  <si>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</si>
  <si>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</si>
  <si>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</si>
  <si>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</si>
  <si>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</si>
  <si>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</si>
  <si>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</si>
  <si>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</si>
  <si>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</si>
  <si>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</si>
  <si>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</si>
  <si>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</si>
  <si>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</si>
  <si>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</si>
  <si>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</si>
  <si>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</si>
  <si>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</si>
  <si>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</si>
  <si>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</si>
  <si>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</si>
  <si>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Gross carton Weight kgs</t>
    <phoneticPr fontId="4" type="noConversion"/>
  </si>
  <si>
    <t>Pattern</t>
    <phoneticPr fontId="4" type="noConversion"/>
  </si>
  <si>
    <t>9404.40.9022</t>
  </si>
  <si>
    <r>
      <t xml:space="preserve">JLA LDP quote - </t>
    </r>
    <r>
      <rPr>
        <b/>
        <sz val="11.5"/>
        <color indexed="10"/>
        <rFont val="Calibri"/>
        <family val="2"/>
      </rPr>
      <t>POE LA</t>
    </r>
  </si>
  <si>
    <t>PDPM</t>
  </si>
  <si>
    <t>Elaine Sun</t>
  </si>
  <si>
    <t>RUG</t>
  </si>
  <si>
    <t>Program Name</t>
  </si>
  <si>
    <t>UCCPM</t>
  </si>
  <si>
    <t>Danny Li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</si>
  <si>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</si>
  <si>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</si>
  <si>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</si>
  <si>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</si>
  <si>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</si>
  <si>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</si>
  <si>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</si>
  <si>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</si>
  <si>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</si>
  <si>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</si>
  <si>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</si>
  <si>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</si>
  <si>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</si>
  <si>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</si>
  <si>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</si>
  <si>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</si>
  <si>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</si>
  <si>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</si>
  <si>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</si>
  <si>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</si>
  <si>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</si>
  <si>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</si>
  <si>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</si>
  <si>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</si>
  <si>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</si>
  <si>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</si>
  <si>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</si>
  <si>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</si>
  <si>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</si>
  <si>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</si>
  <si>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</si>
  <si>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</si>
  <si>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</si>
  <si>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</si>
  <si>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</si>
  <si>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</si>
  <si>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</si>
  <si>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</si>
  <si>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</si>
  <si>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</si>
  <si>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</si>
  <si>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</si>
  <si>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</si>
  <si>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</si>
  <si>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</si>
  <si>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</si>
  <si>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</si>
  <si>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</si>
  <si>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</si>
  <si>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</si>
  <si>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</si>
  <si>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</si>
  <si>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Small: &lt; $150K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</si>
  <si>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</si>
  <si>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</si>
  <si>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</si>
  <si>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</si>
  <si>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</si>
  <si>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</si>
  <si>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</si>
  <si>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</si>
  <si>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</si>
  <si>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$50K</t>
  </si>
  <si>
    <t>Small: &lt; $100K</t>
  </si>
  <si>
    <t>Total Cost</t>
  </si>
  <si>
    <t>Total Sales</t>
  </si>
  <si>
    <t>cbm</t>
  </si>
  <si>
    <t>DD's Discounts</t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</si>
  <si>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</si>
  <si>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</si>
  <si>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</si>
  <si>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</si>
  <si>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</si>
  <si>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</si>
  <si>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</si>
  <si>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</si>
  <si>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</si>
  <si>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</si>
  <si>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</si>
  <si>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</si>
  <si>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</si>
  <si>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</si>
  <si>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</si>
  <si>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</si>
  <si>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</si>
  <si>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</si>
  <si>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</si>
  <si>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</si>
  <si>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</si>
  <si>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</si>
  <si>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</si>
  <si>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</si>
  <si>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</si>
  <si>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</si>
  <si>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</si>
  <si>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</si>
  <si>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</si>
  <si>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</si>
  <si>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</si>
  <si>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</si>
  <si>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</si>
  <si>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</si>
  <si>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</si>
  <si>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</si>
  <si>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</si>
  <si>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</si>
  <si>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</si>
  <si>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</si>
  <si>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</si>
  <si>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</si>
  <si>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</si>
  <si>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</si>
  <si>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</si>
  <si>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</si>
  <si>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</si>
  <si>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</si>
  <si>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</si>
  <si>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</si>
  <si>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JLA POE Price Quote</t>
  </si>
  <si>
    <t>DD's + Pattern name</t>
  </si>
  <si>
    <t>VIN#</t>
  </si>
  <si>
    <t>Photo</t>
  </si>
  <si>
    <t>Queen:
86x86"/20x26"(2pcs)/16x16"/12x16"/12x16"</t>
  </si>
  <si>
    <t>King:
102x86"/20x36"(2pcs)/16x16"/12x16'/12x16"</t>
  </si>
  <si>
    <t>Comforter/shams: FRONT poly crushed velvet ruched, pieced with 75gsm Microfiber. BACK 75gsm microfiber solid. 200gsm poly fill.
Dec pillow: microfiber cover, poly fill</t>
  </si>
  <si>
    <t>6pc comforter set. One comforter, two shams, 3 dec pillows (1 16x16 &amp; 2 12x16)
Packaging: PVC bag, 3CP</t>
  </si>
  <si>
    <t>last PO</t>
  </si>
  <si>
    <t>Union Square</t>
    <phoneticPr fontId="4" type="noConversion"/>
  </si>
  <si>
    <t>Factory</t>
    <phoneticPr fontId="4" type="noConversion"/>
  </si>
  <si>
    <t>Gracie - reorder</t>
  </si>
  <si>
    <t>King: 
102x86"/20x36"(2)/16*16“/12*16”/12*16“</t>
    <phoneticPr fontId="38" type="noConversion"/>
  </si>
  <si>
    <t>1002sets</t>
    <phoneticPr fontId="38" type="noConversion"/>
  </si>
  <si>
    <t>Queen: 86x86"/20x26"(2)/16*16“/12*16”/12*16“</t>
    <phoneticPr fontId="38" type="noConversion"/>
  </si>
  <si>
    <r>
      <t>TOB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200gsm 100% polyester velvet pieced with pleats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Calibri"/>
        <family val="2"/>
      </rPr>
      <t>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solid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Calibri"/>
        <family val="2"/>
      </rPr>
      <t>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200gsm poly fill
pillow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Calibri"/>
        <family val="2"/>
      </rPr>
      <t xml:space="preserve">cover 100%polyester, poly fill
 </t>
    </r>
  </si>
  <si>
    <t>velvet comforter 6pcs set</t>
    <phoneticPr fontId="38" type="noConversion"/>
  </si>
  <si>
    <t>Gracie</t>
    <phoneticPr fontId="38" type="noConversion"/>
  </si>
  <si>
    <t xml:space="preserve"> H(cm)</t>
    <phoneticPr fontId="38" type="noConversion"/>
  </si>
  <si>
    <t>Total units per carton</t>
    <phoneticPr fontId="38" type="noConversion"/>
  </si>
  <si>
    <t>45HQ</t>
    <phoneticPr fontId="38" type="noConversion"/>
  </si>
  <si>
    <t xml:space="preserve">40HQ </t>
    <phoneticPr fontId="38" type="noConversion"/>
  </si>
  <si>
    <t>Size/Spec</t>
    <phoneticPr fontId="38" type="noConversion"/>
  </si>
  <si>
    <t>Pattern</t>
  </si>
  <si>
    <t>retail</t>
  </si>
  <si>
    <t>imu</t>
  </si>
  <si>
    <t>900sets</t>
  </si>
  <si>
    <t>900/40'HQ 
1002/45HQ</t>
  </si>
  <si>
    <t>Container load</t>
  </si>
  <si>
    <t>Gray</t>
  </si>
  <si>
    <t>NA</t>
  </si>
  <si>
    <t>5/12 China - 30% tariff - 90 days period - need entry US port Aug 12</t>
  </si>
  <si>
    <t>DD10-084</t>
    <phoneticPr fontId="4" type="noConversion"/>
  </si>
  <si>
    <t>DD10-145</t>
    <phoneticPr fontId="4" type="noConversion"/>
  </si>
  <si>
    <t>DD10-144</t>
    <phoneticPr fontId="4" type="noConversion"/>
  </si>
  <si>
    <t>DD10-085</t>
    <phoneticPr fontId="4" type="noConversion"/>
  </si>
  <si>
    <t>ROSE</t>
    <phoneticPr fontId="4" type="noConversion"/>
  </si>
  <si>
    <t>ETA 2025/7/26</t>
  </si>
  <si>
    <t>Shipping Window 8/8-8/12</t>
  </si>
  <si>
    <t>Ship date 2025/7/4</t>
    <phoneticPr fontId="4" type="noConversion"/>
  </si>
  <si>
    <t>EEC PO# DD-250514</t>
    <phoneticPr fontId="4" type="noConversion"/>
  </si>
  <si>
    <t>Customer PO# 80604429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</si>
</sst>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0" formatCode="[$￥-804]#,##0.00"/>
    <numFmt numFmtId="181" formatCode="0.0000"/>
    <numFmt numFmtId="182" formatCode="[$-409]dd/mmm/yy;@"/>
    <numFmt numFmtId="183" formatCode="[$$-409]#,##0.00;\-[$$-409]#,##0.00"/>
    <numFmt numFmtId="184" formatCode="#."/>
    <numFmt numFmtId="185" formatCode="[$$-481]#,##0.00_);[Red]\([$$-481]#,##0.00\)"/>
    <numFmt numFmtId="186" formatCode="_ [$¥-804]* #,##0.00_ ;_ [$¥-804]* \-#,##0.00_ ;_ [$¥-804]* &quot;-&quot;??_ ;_ @_ "/>
    <numFmt numFmtId="187" formatCode="[$￥-804]#,##0.00;[Red][$￥-804]#,##0.00"/>
    <numFmt numFmtId="188" formatCode="0.000"/>
    <numFmt numFmtId="189" formatCode="&quot;$&quot;#,##0"/>
    <numFmt numFmtId="190" formatCode="#,##0_ "/>
    <numFmt numFmtId="191" formatCode="0.0"/>
  </numFmts>
  <fonts count="106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"/>
      <color indexed="16"/>
      <name val="Courier"/>
      <family val="3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.5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sz val="10"/>
      <color indexed="12"/>
      <name val="宋体"/>
      <family val="2"/>
      <scheme val="minor"/>
    </font>
    <font>
      <b/>
      <sz val="10"/>
      <name val="宋体"/>
      <family val="2"/>
      <scheme val="minor"/>
    </font>
    <font>
      <b/>
      <sz val="11.5"/>
      <name val="宋体"/>
      <family val="2"/>
      <scheme val="minor"/>
    </font>
    <font>
      <sz val="11.5"/>
      <name val="宋体"/>
      <family val="2"/>
      <scheme val="minor"/>
    </font>
    <font>
      <sz val="11.5"/>
      <color rgb="FFFF0000"/>
      <name val="宋体"/>
      <family val="2"/>
      <scheme val="minor"/>
    </font>
    <font>
      <sz val="11.5"/>
      <color indexed="12"/>
      <name val="宋体"/>
      <family val="2"/>
      <scheme val="minor"/>
    </font>
    <font>
      <b/>
      <sz val="11.5"/>
      <color indexed="12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4"/>
      <color rgb="FFFF0000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1.5"/>
      <color rgb="FFFF0000"/>
      <name val="宋体"/>
      <family val="2"/>
      <scheme val="minor"/>
    </font>
    <font>
      <b/>
      <sz val="16"/>
      <name val="宋体"/>
      <family val="2"/>
      <scheme val="minor"/>
    </font>
    <font>
      <sz val="10"/>
      <color theme="0"/>
      <name val="宋体"/>
      <family val="2"/>
      <scheme val="minor"/>
    </font>
    <font>
      <sz val="10.5"/>
      <color rgb="FF1F497D"/>
      <name val="Calibri"/>
      <family val="2"/>
    </font>
    <font>
      <sz val="1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1"/>
      <color rgb="FF1F497D"/>
      <name val="Calibri"/>
      <family val="2"/>
    </font>
    <font>
      <b/>
      <sz val="11"/>
      <name val="宋体"/>
      <family val="3"/>
      <charset val="134"/>
      <scheme val="minor"/>
    </font>
    <font>
      <sz val="10.5"/>
      <color rgb="FF1F497D"/>
      <name val="SimSun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b/>
      <sz val="11"/>
      <name val="Calibri"/>
      <family val="2"/>
    </font>
    <font>
      <sz val="12"/>
      <color rgb="FFFF0000"/>
      <name val="等线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99">
    <xf numFmtId="0" fontId="0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9" fillId="0" borderId="0"/>
    <xf numFmtId="0" fontId="29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9" fillId="0" borderId="0"/>
    <xf numFmtId="0" fontId="29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182" fontId="5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182" fontId="5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182" fontId="5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182" fontId="50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182" fontId="50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182" fontId="5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182" fontId="50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182" fontId="50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182" fontId="50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182" fontId="5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182" fontId="5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182" fontId="5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182" fontId="5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182" fontId="5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67" fillId="0" borderId="0">
      <protection locked="0"/>
    </xf>
    <xf numFmtId="44" fontId="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184" fontId="67" fillId="0" borderId="0">
      <protection locked="0"/>
    </xf>
    <xf numFmtId="184" fontId="67" fillId="0" borderId="0"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84" fontId="67" fillId="0" borderId="0">
      <protection locked="0"/>
    </xf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22" borderId="0" applyNumberFormat="0" applyBorder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Protection="0"/>
    <xf numFmtId="0" fontId="2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3" fillId="0" borderId="0"/>
    <xf numFmtId="0" fontId="23" fillId="0" borderId="0"/>
    <xf numFmtId="0" fontId="2" fillId="0" borderId="0"/>
    <xf numFmtId="182" fontId="1" fillId="0" borderId="0"/>
    <xf numFmtId="0" fontId="74" fillId="0" borderId="0">
      <alignment vertical="center"/>
    </xf>
    <xf numFmtId="0" fontId="2" fillId="0" borderId="0"/>
    <xf numFmtId="0" fontId="2" fillId="0" borderId="0"/>
    <xf numFmtId="182" fontId="75" fillId="0" borderId="0">
      <alignment vertical="center"/>
    </xf>
    <xf numFmtId="0" fontId="74" fillId="0" borderId="0">
      <alignment vertical="center"/>
    </xf>
    <xf numFmtId="0" fontId="23" fillId="0" borderId="0"/>
    <xf numFmtId="0" fontId="29" fillId="0" borderId="0" applyProtection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9" fillId="0" borderId="0" applyProtection="0"/>
    <xf numFmtId="180" fontId="69" fillId="0" borderId="0"/>
    <xf numFmtId="0" fontId="75" fillId="0" borderId="0">
      <alignment vertical="center"/>
    </xf>
    <xf numFmtId="186" fontId="75" fillId="0" borderId="0">
      <alignment vertical="center"/>
    </xf>
    <xf numFmtId="186" fontId="75" fillId="0" borderId="0">
      <alignment vertical="center"/>
    </xf>
    <xf numFmtId="0" fontId="75" fillId="0" borderId="0">
      <alignment vertical="center"/>
    </xf>
    <xf numFmtId="180" fontId="70" fillId="0" borderId="0"/>
    <xf numFmtId="0" fontId="75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 applyFont="0" applyFill="0" applyBorder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3" fillId="24" borderId="7" applyNumberFormat="0" applyFont="0" applyAlignment="0" applyProtection="0"/>
    <xf numFmtId="0" fontId="22" fillId="24" borderId="7" applyNumberFormat="0" applyFont="0" applyAlignment="0" applyProtection="0"/>
    <xf numFmtId="0" fontId="40" fillId="20" borderId="8" applyNumberFormat="0" applyAlignment="0" applyProtection="0"/>
    <xf numFmtId="0" fontId="40" fillId="20" borderId="8" applyNumberFormat="0" applyAlignment="0" applyProtection="0"/>
    <xf numFmtId="0" fontId="40" fillId="20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182" fontId="52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3" fontId="49" fillId="0" borderId="0"/>
    <xf numFmtId="0" fontId="1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0" fontId="49" fillId="0" borderId="0">
      <alignment vertical="center"/>
    </xf>
    <xf numFmtId="0" fontId="47" fillId="0" borderId="0"/>
    <xf numFmtId="0" fontId="49" fillId="0" borderId="0"/>
    <xf numFmtId="182" fontId="49" fillId="0" borderId="0"/>
    <xf numFmtId="182" fontId="49" fillId="0" borderId="0"/>
    <xf numFmtId="182" fontId="49" fillId="0" borderId="0"/>
    <xf numFmtId="0" fontId="48" fillId="0" borderId="0"/>
    <xf numFmtId="0" fontId="49" fillId="0" borderId="0"/>
    <xf numFmtId="185" fontId="49" fillId="0" borderId="0"/>
    <xf numFmtId="182" fontId="49" fillId="0" borderId="0"/>
    <xf numFmtId="182" fontId="49" fillId="0" borderId="0"/>
    <xf numFmtId="0" fontId="49" fillId="0" borderId="0"/>
    <xf numFmtId="182" fontId="49" fillId="0" borderId="0"/>
    <xf numFmtId="0" fontId="49" fillId="0" borderId="0">
      <alignment vertical="center"/>
    </xf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>
      <alignment vertical="center"/>
    </xf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0" fontId="45" fillId="0" borderId="0">
      <alignment vertical="center"/>
    </xf>
    <xf numFmtId="0" fontId="76" fillId="0" borderId="0">
      <alignment vertical="center"/>
    </xf>
    <xf numFmtId="183" fontId="49" fillId="0" borderId="0"/>
    <xf numFmtId="0" fontId="7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182" fontId="51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182" fontId="51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182" fontId="5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182" fontId="5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182" fontId="51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182" fontId="5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182" fontId="55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182" fontId="56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182" fontId="57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182" fontId="5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182" fontId="54" fillId="0" borderId="0" applyNumberFormat="0" applyFill="0" applyBorder="0" applyAlignment="0" applyProtection="0">
      <alignment vertical="center"/>
    </xf>
    <xf numFmtId="0" fontId="2" fillId="0" borderId="0"/>
    <xf numFmtId="182" fontId="2" fillId="0" borderId="0"/>
    <xf numFmtId="187" fontId="1" fillId="0" borderId="0"/>
    <xf numFmtId="187" fontId="1" fillId="0" borderId="0"/>
    <xf numFmtId="0" fontId="13" fillId="21" borderId="2" applyNumberFormat="0" applyAlignment="0" applyProtection="0">
      <alignment vertical="center"/>
    </xf>
    <xf numFmtId="0" fontId="13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0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0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182" fontId="58" fillId="21" borderId="2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0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182" fontId="59" fillId="0" borderId="9" applyNumberFormat="0" applyFill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47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0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0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182" fontId="49" fillId="24" borderId="7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182" fontId="6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182" fontId="61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0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0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182" fontId="62" fillId="20" borderId="1" applyNumberFormat="0" applyAlignment="0" applyProtection="0">
      <alignment vertical="center"/>
    </xf>
    <xf numFmtId="44" fontId="49" fillId="0" borderId="0" applyFont="0" applyFill="0" applyBorder="0" applyAlignment="0" applyProtection="0"/>
    <xf numFmtId="182" fontId="6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0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0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182" fontId="63" fillId="7" borderId="1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182" fontId="64" fillId="20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182" fontId="65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2" fontId="66" fillId="0" borderId="6" applyNumberFormat="0" applyFill="0" applyAlignment="0" applyProtection="0">
      <alignment vertical="center"/>
    </xf>
    <xf numFmtId="180" fontId="1" fillId="0" borderId="0" applyBorder="0"/>
    <xf numFmtId="180" fontId="99" fillId="0" borderId="0" applyBorder="0"/>
    <xf numFmtId="180" fontId="1" fillId="0" borderId="0" applyBorder="0"/>
    <xf numFmtId="180" fontId="1" fillId="0" borderId="0" applyBorder="0"/>
  </cellStyleXfs>
  <cellXfs count="202">
    <xf numFmtId="0" fontId="0" fillId="0" borderId="0" xfId="0"/>
    <xf numFmtId="0" fontId="77" fillId="0" borderId="0" xfId="1679" applyFont="1" applyAlignment="1" applyProtection="1">
      <alignment horizontal="left"/>
      <protection locked="0"/>
    </xf>
    <xf numFmtId="10" fontId="77" fillId="0" borderId="0" xfId="1679" applyNumberFormat="1" applyFont="1" applyAlignment="1" applyProtection="1">
      <alignment horizontal="left"/>
      <protection locked="0"/>
    </xf>
    <xf numFmtId="0" fontId="78" fillId="0" borderId="0" xfId="1679" applyFont="1" applyAlignment="1" applyProtection="1">
      <alignment horizontal="left"/>
      <protection locked="0"/>
    </xf>
    <xf numFmtId="0" fontId="79" fillId="0" borderId="0" xfId="1679" applyFont="1" applyAlignment="1" applyProtection="1">
      <alignment horizontal="left"/>
      <protection locked="0"/>
    </xf>
    <xf numFmtId="0" fontId="77" fillId="0" borderId="0" xfId="1679" applyFont="1" applyAlignment="1" applyProtection="1">
      <alignment horizontal="center"/>
      <protection locked="0"/>
    </xf>
    <xf numFmtId="0" fontId="79" fillId="0" borderId="0" xfId="1679" applyFont="1" applyAlignment="1" applyProtection="1">
      <alignment horizontal="center"/>
      <protection locked="0"/>
    </xf>
    <xf numFmtId="179" fontId="77" fillId="0" borderId="0" xfId="1679" applyNumberFormat="1" applyFont="1" applyAlignment="1" applyProtection="1">
      <alignment horizontal="left"/>
      <protection locked="0"/>
    </xf>
    <xf numFmtId="179" fontId="79" fillId="0" borderId="0" xfId="1679" applyNumberFormat="1" applyFont="1" applyAlignment="1" applyProtection="1">
      <alignment horizontal="left"/>
      <protection locked="0"/>
    </xf>
    <xf numFmtId="0" fontId="77" fillId="0" borderId="0" xfId="1679" applyFont="1" applyProtection="1">
      <protection locked="0"/>
    </xf>
    <xf numFmtId="180" fontId="77" fillId="0" borderId="0" xfId="0" applyNumberFormat="1" applyFont="1"/>
    <xf numFmtId="3" fontId="79" fillId="0" borderId="0" xfId="0" applyNumberFormat="1" applyFont="1"/>
    <xf numFmtId="0" fontId="80" fillId="0" borderId="0" xfId="0" applyFont="1" applyAlignment="1">
      <alignment horizontal="center"/>
    </xf>
    <xf numFmtId="0" fontId="81" fillId="0" borderId="10" xfId="0" applyFont="1" applyBorder="1" applyAlignment="1">
      <alignment horizontal="left"/>
    </xf>
    <xf numFmtId="0" fontId="82" fillId="0" borderId="11" xfId="0" applyFont="1" applyBorder="1" applyAlignment="1">
      <alignment horizontal="left"/>
    </xf>
    <xf numFmtId="0" fontId="82" fillId="0" borderId="12" xfId="0" applyFont="1" applyBorder="1" applyAlignment="1">
      <alignment horizontal="left"/>
    </xf>
    <xf numFmtId="0" fontId="82" fillId="0" borderId="0" xfId="0" applyFont="1" applyAlignment="1">
      <alignment horizontal="left"/>
    </xf>
    <xf numFmtId="0" fontId="81" fillId="0" borderId="13" xfId="0" applyFont="1" applyBorder="1" applyAlignment="1">
      <alignment horizontal="center"/>
    </xf>
    <xf numFmtId="0" fontId="81" fillId="0" borderId="13" xfId="0" applyFont="1" applyBorder="1" applyAlignment="1">
      <alignment horizontal="left"/>
    </xf>
    <xf numFmtId="9" fontId="81" fillId="0" borderId="13" xfId="0" applyNumberFormat="1" applyFont="1" applyBorder="1" applyAlignment="1">
      <alignment horizontal="left" wrapText="1"/>
    </xf>
    <xf numFmtId="0" fontId="81" fillId="0" borderId="14" xfId="0" applyFont="1" applyBorder="1" applyAlignment="1">
      <alignment horizontal="left" wrapText="1"/>
    </xf>
    <xf numFmtId="0" fontId="81" fillId="0" borderId="13" xfId="0" applyFont="1" applyBorder="1" applyAlignment="1">
      <alignment horizontal="left" wrapText="1"/>
    </xf>
    <xf numFmtId="10" fontId="81" fillId="0" borderId="13" xfId="0" applyNumberFormat="1" applyFont="1" applyBorder="1"/>
    <xf numFmtId="178" fontId="81" fillId="0" borderId="13" xfId="0" applyNumberFormat="1" applyFont="1" applyBorder="1" applyAlignment="1">
      <alignment horizontal="left" wrapText="1"/>
    </xf>
    <xf numFmtId="9" fontId="81" fillId="0" borderId="13" xfId="0" applyNumberFormat="1" applyFont="1" applyBorder="1" applyAlignment="1">
      <alignment horizontal="center" wrapText="1"/>
    </xf>
    <xf numFmtId="0" fontId="81" fillId="26" borderId="0" xfId="0" applyFont="1" applyFill="1" applyAlignment="1">
      <alignment horizontal="left"/>
    </xf>
    <xf numFmtId="0" fontId="82" fillId="26" borderId="0" xfId="1679" applyFont="1" applyFill="1" applyAlignment="1" applyProtection="1">
      <alignment horizontal="left"/>
      <protection locked="0"/>
    </xf>
    <xf numFmtId="0" fontId="81" fillId="25" borderId="15" xfId="0" applyFont="1" applyFill="1" applyBorder="1"/>
    <xf numFmtId="2" fontId="83" fillId="26" borderId="0" xfId="1679" applyNumberFormat="1" applyFont="1" applyFill="1" applyAlignment="1" applyProtection="1">
      <alignment horizontal="left"/>
      <protection locked="0"/>
    </xf>
    <xf numFmtId="0" fontId="82" fillId="26" borderId="0" xfId="1679" applyFont="1" applyFill="1" applyAlignment="1" applyProtection="1">
      <alignment horizontal="center"/>
      <protection locked="0"/>
    </xf>
    <xf numFmtId="180" fontId="82" fillId="26" borderId="0" xfId="0" applyNumberFormat="1" applyFont="1" applyFill="1"/>
    <xf numFmtId="3" fontId="84" fillId="26" borderId="0" xfId="0" applyNumberFormat="1" applyFont="1" applyFill="1"/>
    <xf numFmtId="0" fontId="81" fillId="26" borderId="0" xfId="0" applyFont="1" applyFill="1" applyAlignment="1">
      <alignment horizontal="center"/>
    </xf>
    <xf numFmtId="179" fontId="84" fillId="26" borderId="0" xfId="1679" applyNumberFormat="1" applyFont="1" applyFill="1" applyAlignment="1" applyProtection="1">
      <alignment horizontal="left"/>
      <protection locked="0"/>
    </xf>
    <xf numFmtId="0" fontId="84" fillId="26" borderId="0" xfId="1679" applyFont="1" applyFill="1" applyAlignment="1" applyProtection="1">
      <alignment horizontal="left"/>
      <protection locked="0"/>
    </xf>
    <xf numFmtId="178" fontId="85" fillId="26" borderId="0" xfId="1346" applyNumberFormat="1" applyFont="1" applyFill="1" applyAlignment="1">
      <alignment horizontal="center"/>
    </xf>
    <xf numFmtId="0" fontId="85" fillId="26" borderId="0" xfId="0" applyFont="1" applyFill="1" applyAlignment="1">
      <alignment horizontal="left"/>
    </xf>
    <xf numFmtId="179" fontId="85" fillId="26" borderId="0" xfId="0" applyNumberFormat="1" applyFont="1" applyFill="1" applyAlignment="1">
      <alignment horizontal="left"/>
    </xf>
    <xf numFmtId="0" fontId="84" fillId="26" borderId="0" xfId="1679" applyFont="1" applyFill="1" applyAlignment="1" applyProtection="1">
      <alignment horizontal="center"/>
      <protection locked="0"/>
    </xf>
    <xf numFmtId="2" fontId="81" fillId="0" borderId="13" xfId="0" applyNumberFormat="1" applyFont="1" applyBorder="1" applyAlignment="1">
      <alignment wrapText="1"/>
    </xf>
    <xf numFmtId="2" fontId="85" fillId="27" borderId="13" xfId="0" applyNumberFormat="1" applyFont="1" applyFill="1" applyBorder="1" applyAlignment="1">
      <alignment wrapText="1"/>
    </xf>
    <xf numFmtId="181" fontId="84" fillId="0" borderId="13" xfId="0" applyNumberFormat="1" applyFont="1" applyBorder="1"/>
    <xf numFmtId="3" fontId="84" fillId="0" borderId="13" xfId="0" applyNumberFormat="1" applyFont="1" applyBorder="1"/>
    <xf numFmtId="179" fontId="84" fillId="0" borderId="13" xfId="0" applyNumberFormat="1" applyFont="1" applyBorder="1" applyAlignment="1">
      <alignment wrapText="1"/>
    </xf>
    <xf numFmtId="176" fontId="84" fillId="0" borderId="13" xfId="0" applyNumberFormat="1" applyFont="1" applyBorder="1"/>
    <xf numFmtId="179" fontId="84" fillId="0" borderId="13" xfId="459" applyNumberFormat="1" applyFont="1" applyFill="1" applyBorder="1"/>
    <xf numFmtId="179" fontId="84" fillId="0" borderId="13" xfId="0" applyNumberFormat="1" applyFont="1" applyBorder="1"/>
    <xf numFmtId="2" fontId="81" fillId="0" borderId="15" xfId="466" applyNumberFormat="1" applyFont="1" applyFill="1" applyBorder="1"/>
    <xf numFmtId="179" fontId="85" fillId="0" borderId="13" xfId="459" applyNumberFormat="1" applyFont="1" applyFill="1" applyBorder="1"/>
    <xf numFmtId="0" fontId="81" fillId="0" borderId="16" xfId="0" applyFont="1" applyBorder="1" applyAlignment="1">
      <alignment horizontal="center" wrapText="1"/>
    </xf>
    <xf numFmtId="49" fontId="81" fillId="0" borderId="16" xfId="0" applyNumberFormat="1" applyFont="1" applyBorder="1" applyAlignment="1">
      <alignment horizontal="center" wrapText="1"/>
    </xf>
    <xf numFmtId="0" fontId="81" fillId="0" borderId="17" xfId="0" applyFont="1" applyBorder="1" applyAlignment="1">
      <alignment horizontal="center" wrapText="1"/>
    </xf>
    <xf numFmtId="49" fontId="81" fillId="0" borderId="17" xfId="0" applyNumberFormat="1" applyFont="1" applyBorder="1" applyAlignment="1">
      <alignment horizontal="center" wrapText="1"/>
    </xf>
    <xf numFmtId="0" fontId="81" fillId="0" borderId="13" xfId="0" applyFont="1" applyBorder="1" applyAlignment="1">
      <alignment horizontal="center" wrapText="1"/>
    </xf>
    <xf numFmtId="49" fontId="77" fillId="0" borderId="0" xfId="1679" applyNumberFormat="1" applyFont="1" applyAlignment="1" applyProtection="1">
      <alignment horizontal="left"/>
      <protection locked="0"/>
    </xf>
    <xf numFmtId="179" fontId="85" fillId="0" borderId="13" xfId="459" applyNumberFormat="1" applyFont="1" applyFill="1" applyBorder="1" applyAlignment="1">
      <alignment wrapText="1"/>
    </xf>
    <xf numFmtId="0" fontId="86" fillId="25" borderId="15" xfId="0" applyFont="1" applyFill="1" applyBorder="1"/>
    <xf numFmtId="0" fontId="87" fillId="26" borderId="0" xfId="1679" applyFont="1" applyFill="1" applyAlignment="1" applyProtection="1">
      <alignment horizontal="left"/>
      <protection locked="0"/>
    </xf>
    <xf numFmtId="10" fontId="82" fillId="0" borderId="13" xfId="1346" applyNumberFormat="1" applyFont="1" applyFill="1" applyBorder="1" applyAlignment="1">
      <alignment wrapText="1"/>
    </xf>
    <xf numFmtId="0" fontId="82" fillId="0" borderId="13" xfId="0" applyFont="1" applyBorder="1" applyAlignment="1">
      <alignment wrapText="1"/>
    </xf>
    <xf numFmtId="0" fontId="88" fillId="0" borderId="0" xfId="1679" applyFont="1" applyAlignment="1" applyProtection="1">
      <alignment horizontal="left"/>
      <protection locked="0"/>
    </xf>
    <xf numFmtId="0" fontId="82" fillId="0" borderId="13" xfId="1679" applyFont="1" applyBorder="1" applyAlignment="1">
      <alignment wrapText="1"/>
    </xf>
    <xf numFmtId="3" fontId="82" fillId="0" borderId="13" xfId="0" applyNumberFormat="1" applyFont="1" applyBorder="1" applyAlignment="1">
      <alignment wrapText="1"/>
    </xf>
    <xf numFmtId="176" fontId="85" fillId="29" borderId="13" xfId="0" applyNumberFormat="1" applyFont="1" applyFill="1" applyBorder="1" applyAlignment="1">
      <alignment wrapText="1"/>
    </xf>
    <xf numFmtId="176" fontId="81" fillId="26" borderId="0" xfId="0" applyNumberFormat="1" applyFont="1" applyFill="1" applyAlignment="1">
      <alignment horizontal="left"/>
    </xf>
    <xf numFmtId="178" fontId="82" fillId="0" borderId="13" xfId="0" applyNumberFormat="1" applyFont="1" applyBorder="1"/>
    <xf numFmtId="0" fontId="88" fillId="0" borderId="18" xfId="1679" applyFont="1" applyBorder="1" applyAlignment="1" applyProtection="1">
      <alignment horizontal="left"/>
      <protection locked="0"/>
    </xf>
    <xf numFmtId="0" fontId="89" fillId="0" borderId="19" xfId="1679" applyFont="1" applyBorder="1" applyAlignment="1" applyProtection="1">
      <alignment horizontal="left"/>
      <protection locked="0"/>
    </xf>
    <xf numFmtId="0" fontId="88" fillId="0" borderId="19" xfId="1679" applyFont="1" applyBorder="1" applyAlignment="1" applyProtection="1">
      <alignment horizontal="left"/>
      <protection locked="0"/>
    </xf>
    <xf numFmtId="0" fontId="88" fillId="0" borderId="13" xfId="1679" applyFont="1" applyBorder="1" applyAlignment="1" applyProtection="1">
      <alignment horizontal="left"/>
      <protection locked="0"/>
    </xf>
    <xf numFmtId="0" fontId="88" fillId="0" borderId="20" xfId="1679" applyFont="1" applyBorder="1" applyAlignment="1" applyProtection="1">
      <alignment horizontal="left"/>
      <protection locked="0"/>
    </xf>
    <xf numFmtId="14" fontId="89" fillId="0" borderId="20" xfId="1679" applyNumberFormat="1" applyFont="1" applyBorder="1" applyAlignment="1" applyProtection="1">
      <alignment horizontal="left"/>
      <protection locked="0"/>
    </xf>
    <xf numFmtId="188" fontId="82" fillId="0" borderId="0" xfId="0" applyNumberFormat="1" applyFont="1" applyAlignment="1">
      <alignment horizontal="left"/>
    </xf>
    <xf numFmtId="0" fontId="90" fillId="26" borderId="0" xfId="0" applyFont="1" applyFill="1" applyAlignment="1">
      <alignment horizontal="left"/>
    </xf>
    <xf numFmtId="0" fontId="91" fillId="0" borderId="0" xfId="1679" applyFont="1" applyProtection="1">
      <protection locked="0"/>
    </xf>
    <xf numFmtId="179" fontId="80" fillId="0" borderId="0" xfId="1679" applyNumberFormat="1" applyFont="1" applyAlignment="1" applyProtection="1">
      <alignment horizontal="left"/>
      <protection locked="0"/>
    </xf>
    <xf numFmtId="0" fontId="77" fillId="0" borderId="0" xfId="1679" applyFont="1" applyAlignment="1">
      <alignment horizontal="left"/>
    </xf>
    <xf numFmtId="0" fontId="89" fillId="0" borderId="0" xfId="1679" applyFont="1" applyAlignment="1" applyProtection="1">
      <alignment horizontal="left" wrapText="1"/>
      <protection locked="0"/>
    </xf>
    <xf numFmtId="0" fontId="77" fillId="0" borderId="0" xfId="1679" applyFont="1" applyAlignment="1" applyProtection="1">
      <alignment horizontal="center" vertical="center" wrapText="1"/>
      <protection locked="0"/>
    </xf>
    <xf numFmtId="9" fontId="77" fillId="0" borderId="0" xfId="1679" applyNumberFormat="1" applyFont="1" applyAlignment="1" applyProtection="1">
      <alignment horizontal="center" wrapText="1"/>
      <protection locked="0"/>
    </xf>
    <xf numFmtId="0" fontId="92" fillId="0" borderId="0" xfId="0" applyFont="1"/>
    <xf numFmtId="0" fontId="92" fillId="0" borderId="0" xfId="1679" applyFont="1" applyAlignment="1">
      <alignment horizontal="left"/>
    </xf>
    <xf numFmtId="0" fontId="88" fillId="0" borderId="21" xfId="1679" applyFont="1" applyBorder="1" applyAlignment="1" applyProtection="1">
      <alignment horizontal="left"/>
      <protection locked="0"/>
    </xf>
    <xf numFmtId="0" fontId="89" fillId="0" borderId="13" xfId="1679" applyFont="1" applyBorder="1" applyAlignment="1" applyProtection="1">
      <alignment horizontal="left"/>
      <protection locked="0"/>
    </xf>
    <xf numFmtId="0" fontId="92" fillId="0" borderId="0" xfId="1679" applyFont="1" applyAlignment="1" applyProtection="1">
      <alignment horizontal="left"/>
      <protection locked="0"/>
    </xf>
    <xf numFmtId="0" fontId="77" fillId="0" borderId="13" xfId="1679" applyFont="1" applyBorder="1" applyAlignment="1" applyProtection="1">
      <alignment horizontal="left"/>
      <protection locked="0"/>
    </xf>
    <xf numFmtId="0" fontId="88" fillId="0" borderId="0" xfId="1679" applyFont="1" applyProtection="1">
      <protection locked="0"/>
    </xf>
    <xf numFmtId="14" fontId="89" fillId="0" borderId="0" xfId="1679" applyNumberFormat="1" applyFont="1" applyAlignment="1" applyProtection="1">
      <alignment horizontal="left"/>
      <protection locked="0"/>
    </xf>
    <xf numFmtId="9" fontId="77" fillId="0" borderId="0" xfId="1679" applyNumberFormat="1" applyFont="1" applyAlignment="1" applyProtection="1">
      <alignment horizontal="center"/>
      <protection locked="0"/>
    </xf>
    <xf numFmtId="9" fontId="77" fillId="0" borderId="0" xfId="1679" applyNumberFormat="1" applyFont="1" applyAlignment="1">
      <alignment horizontal="center" wrapText="1"/>
    </xf>
    <xf numFmtId="189" fontId="89" fillId="0" borderId="13" xfId="1679" applyNumberFormat="1" applyFont="1" applyBorder="1" applyAlignment="1" applyProtection="1">
      <alignment horizontal="left"/>
      <protection locked="0"/>
    </xf>
    <xf numFmtId="0" fontId="89" fillId="0" borderId="0" xfId="1679" applyFont="1" applyAlignment="1" applyProtection="1">
      <alignment horizontal="left"/>
      <protection locked="0"/>
    </xf>
    <xf numFmtId="9" fontId="77" fillId="0" borderId="0" xfId="1679" applyNumberFormat="1" applyFont="1" applyAlignment="1" applyProtection="1">
      <alignment horizontal="center" vertical="center" wrapText="1"/>
      <protection locked="0"/>
    </xf>
    <xf numFmtId="0" fontId="92" fillId="0" borderId="0" xfId="1679" applyFont="1"/>
    <xf numFmtId="14" fontId="92" fillId="0" borderId="0" xfId="1679" applyNumberFormat="1" applyFont="1"/>
    <xf numFmtId="179" fontId="92" fillId="0" borderId="0" xfId="1679" applyNumberFormat="1" applyFont="1" applyAlignment="1">
      <alignment horizontal="left"/>
    </xf>
    <xf numFmtId="0" fontId="88" fillId="0" borderId="22" xfId="1679" applyFont="1" applyBorder="1" applyAlignment="1" applyProtection="1">
      <alignment horizontal="left"/>
      <protection locked="0"/>
    </xf>
    <xf numFmtId="0" fontId="89" fillId="0" borderId="20" xfId="1679" applyFont="1" applyBorder="1" applyAlignment="1" applyProtection="1">
      <alignment horizontal="left"/>
      <protection locked="0"/>
    </xf>
    <xf numFmtId="0" fontId="88" fillId="0" borderId="0" xfId="1679" applyFont="1" applyAlignment="1" applyProtection="1">
      <alignment wrapText="1"/>
      <protection locked="0"/>
    </xf>
    <xf numFmtId="178" fontId="84" fillId="26" borderId="13" xfId="1346" applyNumberFormat="1" applyFont="1" applyFill="1" applyBorder="1" applyAlignment="1">
      <alignment horizontal="center"/>
    </xf>
    <xf numFmtId="1" fontId="82" fillId="0" borderId="13" xfId="0" applyNumberFormat="1" applyFont="1" applyBorder="1" applyAlignment="1">
      <alignment wrapText="1"/>
    </xf>
    <xf numFmtId="0" fontId="81" fillId="26" borderId="15" xfId="459" applyNumberFormat="1" applyFont="1" applyFill="1" applyBorder="1"/>
    <xf numFmtId="0" fontId="82" fillId="0" borderId="13" xfId="0" applyFont="1" applyBorder="1" applyAlignment="1">
      <alignment horizontal="center" wrapText="1"/>
    </xf>
    <xf numFmtId="0" fontId="88" fillId="0" borderId="13" xfId="1679" applyFont="1" applyBorder="1" applyAlignment="1">
      <alignment horizontal="left" wrapText="1"/>
    </xf>
    <xf numFmtId="0" fontId="95" fillId="30" borderId="0" xfId="1679" applyFont="1" applyFill="1" applyAlignment="1" applyProtection="1">
      <alignment horizontal="left" vertical="center"/>
      <protection locked="0"/>
    </xf>
    <xf numFmtId="2" fontId="90" fillId="26" borderId="13" xfId="0" applyNumberFormat="1" applyFont="1" applyFill="1" applyBorder="1" applyAlignment="1">
      <alignment wrapText="1"/>
    </xf>
    <xf numFmtId="0" fontId="93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180" fontId="100" fillId="0" borderId="0" xfId="1895" applyFont="1" applyAlignment="1" applyProtection="1">
      <alignment horizontal="left" vertical="center"/>
      <protection locked="0"/>
    </xf>
    <xf numFmtId="180" fontId="100" fillId="0" borderId="0" xfId="1895" applyFont="1" applyAlignment="1" applyProtection="1">
      <alignment horizontal="center" vertical="center"/>
      <protection locked="0"/>
    </xf>
    <xf numFmtId="180" fontId="100" fillId="0" borderId="0" xfId="1895" applyFont="1" applyAlignment="1" applyProtection="1">
      <alignment vertical="center"/>
      <protection locked="0"/>
    </xf>
    <xf numFmtId="180" fontId="99" fillId="31" borderId="0" xfId="1896" applyFill="1" applyAlignment="1">
      <alignment vertical="center"/>
    </xf>
    <xf numFmtId="180" fontId="100" fillId="0" borderId="0" xfId="1897" applyFont="1" applyAlignment="1">
      <alignment horizontal="left" vertical="center"/>
    </xf>
    <xf numFmtId="190" fontId="94" fillId="31" borderId="13" xfId="1897" applyNumberFormat="1" applyFont="1" applyFill="1" applyBorder="1" applyAlignment="1">
      <alignment horizontal="center" vertical="center" wrapText="1"/>
    </xf>
    <xf numFmtId="1" fontId="94" fillId="31" borderId="13" xfId="1897" applyNumberFormat="1" applyFont="1" applyFill="1" applyBorder="1" applyAlignment="1">
      <alignment horizontal="center" vertical="center" wrapText="1"/>
    </xf>
    <xf numFmtId="191" fontId="100" fillId="26" borderId="13" xfId="1897" applyNumberFormat="1" applyFont="1" applyFill="1" applyBorder="1" applyAlignment="1">
      <alignment horizontal="center" vertical="center" wrapText="1"/>
    </xf>
    <xf numFmtId="180" fontId="100" fillId="0" borderId="13" xfId="1895" applyFont="1" applyBorder="1" applyAlignment="1">
      <alignment horizontal="left" vertical="center" wrapText="1"/>
    </xf>
    <xf numFmtId="180" fontId="97" fillId="31" borderId="13" xfId="1897" applyFont="1" applyFill="1" applyBorder="1" applyAlignment="1">
      <alignment horizontal="left" wrapText="1"/>
    </xf>
    <xf numFmtId="179" fontId="100" fillId="0" borderId="0" xfId="1895" applyNumberFormat="1" applyFont="1" applyAlignment="1" applyProtection="1">
      <alignment horizontal="left" vertical="center"/>
      <protection locked="0"/>
    </xf>
    <xf numFmtId="180" fontId="100" fillId="0" borderId="0" xfId="1895" applyFont="1" applyAlignment="1">
      <alignment horizontal="left" vertical="center"/>
    </xf>
    <xf numFmtId="0" fontId="84" fillId="26" borderId="13" xfId="1679" applyFont="1" applyFill="1" applyBorder="1" applyAlignment="1" applyProtection="1">
      <alignment horizontal="left"/>
      <protection locked="0"/>
    </xf>
    <xf numFmtId="179" fontId="82" fillId="0" borderId="13" xfId="1346" applyNumberFormat="1" applyFont="1" applyBorder="1" applyAlignment="1">
      <alignment horizontal="left"/>
    </xf>
    <xf numFmtId="179" fontId="84" fillId="26" borderId="13" xfId="1346" applyNumberFormat="1" applyFont="1" applyFill="1" applyBorder="1" applyAlignment="1" applyProtection="1">
      <alignment horizontal="left"/>
      <protection locked="0"/>
    </xf>
    <xf numFmtId="178" fontId="83" fillId="0" borderId="13" xfId="0" applyNumberFormat="1" applyFont="1" applyBorder="1"/>
    <xf numFmtId="179" fontId="90" fillId="26" borderId="15" xfId="466" applyNumberFormat="1" applyFont="1" applyFill="1" applyBorder="1"/>
    <xf numFmtId="0" fontId="2" fillId="28" borderId="13" xfId="0" applyFont="1" applyFill="1" applyBorder="1" applyAlignment="1">
      <alignment vertical="center"/>
    </xf>
    <xf numFmtId="0" fontId="2" fillId="28" borderId="13" xfId="0" applyFont="1" applyFill="1" applyBorder="1" applyAlignment="1">
      <alignment horizontal="center" vertical="center"/>
    </xf>
    <xf numFmtId="0" fontId="105" fillId="26" borderId="0" xfId="0" applyFont="1" applyFill="1" applyAlignment="1">
      <alignment horizontal="justify" vertical="center"/>
    </xf>
    <xf numFmtId="0" fontId="105" fillId="26" borderId="0" xfId="0" applyFont="1" applyFill="1"/>
    <xf numFmtId="2" fontId="81" fillId="0" borderId="23" xfId="0" applyNumberFormat="1" applyFont="1" applyBorder="1" applyAlignment="1">
      <alignment horizontal="center" vertical="center" wrapText="1"/>
    </xf>
    <xf numFmtId="2" fontId="81" fillId="0" borderId="17" xfId="0" applyNumberFormat="1" applyFont="1" applyBorder="1" applyAlignment="1">
      <alignment horizontal="center" vertical="center" wrapText="1"/>
    </xf>
    <xf numFmtId="0" fontId="81" fillId="26" borderId="23" xfId="459" applyNumberFormat="1" applyFont="1" applyFill="1" applyBorder="1" applyAlignment="1">
      <alignment horizontal="center" vertical="center" wrapText="1"/>
    </xf>
    <xf numFmtId="0" fontId="81" fillId="26" borderId="17" xfId="459" applyNumberFormat="1" applyFont="1" applyFill="1" applyBorder="1" applyAlignment="1">
      <alignment horizontal="center" vertical="center"/>
    </xf>
    <xf numFmtId="0" fontId="81" fillId="26" borderId="15" xfId="459" applyNumberFormat="1" applyFont="1" applyFill="1" applyBorder="1" applyAlignment="1">
      <alignment horizontal="center"/>
    </xf>
    <xf numFmtId="0" fontId="85" fillId="0" borderId="23" xfId="0" applyFont="1" applyBorder="1" applyAlignment="1">
      <alignment horizontal="center" wrapText="1"/>
    </xf>
    <xf numFmtId="0" fontId="85" fillId="0" borderId="16" xfId="0" applyFont="1" applyBorder="1" applyAlignment="1">
      <alignment horizontal="center" wrapText="1"/>
    </xf>
    <xf numFmtId="0" fontId="85" fillId="0" borderId="17" xfId="0" applyFont="1" applyBorder="1" applyAlignment="1">
      <alignment horizontal="center" wrapText="1"/>
    </xf>
    <xf numFmtId="0" fontId="85" fillId="0" borderId="11" xfId="0" applyFont="1" applyBorder="1" applyAlignment="1">
      <alignment horizontal="center" wrapText="1"/>
    </xf>
    <xf numFmtId="0" fontId="85" fillId="0" borderId="25" xfId="0" applyFont="1" applyBorder="1" applyAlignment="1">
      <alignment horizontal="center" wrapText="1"/>
    </xf>
    <xf numFmtId="0" fontId="81" fillId="0" borderId="15" xfId="0" applyFont="1" applyBorder="1" applyAlignment="1">
      <alignment horizontal="center"/>
    </xf>
    <xf numFmtId="0" fontId="81" fillId="0" borderId="24" xfId="0" applyFont="1" applyBorder="1" applyAlignment="1">
      <alignment horizontal="center"/>
    </xf>
    <xf numFmtId="0" fontId="81" fillId="0" borderId="14" xfId="0" applyFont="1" applyBorder="1" applyAlignment="1">
      <alignment horizontal="center"/>
    </xf>
    <xf numFmtId="0" fontId="81" fillId="0" borderId="11" xfId="0" applyFont="1" applyBorder="1" applyAlignment="1">
      <alignment horizontal="center" wrapText="1"/>
    </xf>
    <xf numFmtId="0" fontId="81" fillId="0" borderId="25" xfId="0" applyFont="1" applyBorder="1" applyAlignment="1">
      <alignment horizontal="center" wrapText="1"/>
    </xf>
    <xf numFmtId="0" fontId="81" fillId="0" borderId="13" xfId="0" applyFont="1" applyBorder="1" applyAlignment="1">
      <alignment horizontal="center" wrapText="1"/>
    </xf>
    <xf numFmtId="0" fontId="85" fillId="0" borderId="13" xfId="0" applyFont="1" applyBorder="1" applyAlignment="1">
      <alignment horizontal="center" wrapText="1"/>
    </xf>
    <xf numFmtId="0" fontId="81" fillId="0" borderId="23" xfId="0" applyFont="1" applyBorder="1" applyAlignment="1">
      <alignment horizontal="center" wrapText="1"/>
    </xf>
    <xf numFmtId="0" fontId="81" fillId="0" borderId="17" xfId="0" applyFont="1" applyBorder="1" applyAlignment="1">
      <alignment horizontal="center" wrapText="1"/>
    </xf>
    <xf numFmtId="0" fontId="81" fillId="0" borderId="16" xfId="0" applyFont="1" applyBorder="1" applyAlignment="1">
      <alignment horizontal="center" wrapText="1"/>
    </xf>
    <xf numFmtId="0" fontId="88" fillId="0" borderId="23" xfId="0" applyFont="1" applyBorder="1" applyAlignment="1">
      <alignment horizontal="center" vertical="center" wrapText="1"/>
    </xf>
    <xf numFmtId="0" fontId="88" fillId="0" borderId="17" xfId="0" applyFont="1" applyBorder="1" applyAlignment="1">
      <alignment horizontal="center" vertical="center" wrapText="1"/>
    </xf>
    <xf numFmtId="0" fontId="88" fillId="0" borderId="23" xfId="1679" applyFont="1" applyBorder="1" applyAlignment="1">
      <alignment horizontal="center" vertical="center" wrapText="1"/>
    </xf>
    <xf numFmtId="0" fontId="88" fillId="0" borderId="17" xfId="1679" applyFont="1" applyBorder="1" applyAlignment="1">
      <alignment horizontal="center" vertical="center" wrapText="1"/>
    </xf>
    <xf numFmtId="0" fontId="88" fillId="0" borderId="23" xfId="1679" applyFont="1" applyBorder="1" applyAlignment="1">
      <alignment vertical="center" wrapText="1"/>
    </xf>
    <xf numFmtId="0" fontId="88" fillId="0" borderId="17" xfId="1679" applyFont="1" applyBorder="1" applyAlignment="1">
      <alignment vertical="center" wrapText="1"/>
    </xf>
    <xf numFmtId="0" fontId="85" fillId="26" borderId="23" xfId="0" applyFont="1" applyFill="1" applyBorder="1" applyAlignment="1">
      <alignment horizontal="center" wrapText="1"/>
    </xf>
    <xf numFmtId="0" fontId="85" fillId="26" borderId="16" xfId="0" applyFont="1" applyFill="1" applyBorder="1" applyAlignment="1">
      <alignment horizontal="center" wrapText="1"/>
    </xf>
    <xf numFmtId="0" fontId="85" fillId="26" borderId="17" xfId="0" applyFont="1" applyFill="1" applyBorder="1" applyAlignment="1">
      <alignment horizontal="center" wrapText="1"/>
    </xf>
    <xf numFmtId="0" fontId="81" fillId="0" borderId="15" xfId="0" applyFont="1" applyBorder="1" applyAlignment="1">
      <alignment horizontal="center" wrapText="1"/>
    </xf>
    <xf numFmtId="0" fontId="90" fillId="26" borderId="23" xfId="0" applyFont="1" applyFill="1" applyBorder="1" applyAlignment="1">
      <alignment horizontal="center" wrapText="1"/>
    </xf>
    <xf numFmtId="0" fontId="90" fillId="26" borderId="16" xfId="0" applyFont="1" applyFill="1" applyBorder="1" applyAlignment="1">
      <alignment horizontal="center" wrapText="1"/>
    </xf>
    <xf numFmtId="0" fontId="90" fillId="26" borderId="17" xfId="0" applyFont="1" applyFill="1" applyBorder="1" applyAlignment="1">
      <alignment horizontal="center" wrapText="1"/>
    </xf>
    <xf numFmtId="0" fontId="85" fillId="27" borderId="23" xfId="0" applyFont="1" applyFill="1" applyBorder="1" applyAlignment="1">
      <alignment horizontal="center" wrapText="1"/>
    </xf>
    <xf numFmtId="0" fontId="85" fillId="27" borderId="16" xfId="0" applyFont="1" applyFill="1" applyBorder="1" applyAlignment="1">
      <alignment horizontal="center" wrapText="1"/>
    </xf>
    <xf numFmtId="0" fontId="85" fillId="27" borderId="17" xfId="0" applyFont="1" applyFill="1" applyBorder="1" applyAlignment="1">
      <alignment horizontal="center" wrapText="1"/>
    </xf>
    <xf numFmtId="0" fontId="81" fillId="0" borderId="13" xfId="0" applyFont="1" applyBorder="1" applyAlignment="1">
      <alignment horizontal="center"/>
    </xf>
    <xf numFmtId="0" fontId="88" fillId="0" borderId="30" xfId="1679" applyFont="1" applyBorder="1" applyAlignment="1" applyProtection="1">
      <alignment horizontal="left"/>
      <protection locked="0"/>
    </xf>
    <xf numFmtId="0" fontId="88" fillId="0" borderId="32" xfId="1679" applyFont="1" applyBorder="1" applyAlignment="1" applyProtection="1">
      <alignment horizontal="left"/>
      <protection locked="0"/>
    </xf>
    <xf numFmtId="0" fontId="89" fillId="0" borderId="30" xfId="1679" applyFont="1" applyBorder="1" applyAlignment="1" applyProtection="1">
      <alignment horizontal="left"/>
      <protection locked="0"/>
    </xf>
    <xf numFmtId="0" fontId="89" fillId="0" borderId="32" xfId="1679" applyFont="1" applyBorder="1" applyAlignment="1" applyProtection="1">
      <alignment horizontal="left"/>
      <protection locked="0"/>
    </xf>
    <xf numFmtId="179" fontId="89" fillId="0" borderId="30" xfId="1679" applyNumberFormat="1" applyFont="1" applyBorder="1" applyAlignment="1" applyProtection="1">
      <alignment horizontal="left"/>
      <protection locked="0"/>
    </xf>
    <xf numFmtId="179" fontId="89" fillId="0" borderId="31" xfId="1679" applyNumberFormat="1" applyFont="1" applyBorder="1" applyAlignment="1" applyProtection="1">
      <alignment horizontal="left"/>
      <protection locked="0"/>
    </xf>
    <xf numFmtId="0" fontId="88" fillId="0" borderId="15" xfId="1679" applyFont="1" applyBorder="1" applyAlignment="1" applyProtection="1">
      <alignment horizontal="left"/>
      <protection locked="0"/>
    </xf>
    <xf numFmtId="0" fontId="88" fillId="0" borderId="14" xfId="1679" applyFont="1" applyBorder="1" applyAlignment="1" applyProtection="1">
      <alignment horizontal="left"/>
      <protection locked="0"/>
    </xf>
    <xf numFmtId="0" fontId="89" fillId="0" borderId="15" xfId="1679" applyFont="1" applyBorder="1" applyAlignment="1" applyProtection="1">
      <alignment horizontal="left"/>
      <protection locked="0"/>
    </xf>
    <xf numFmtId="0" fontId="89" fillId="0" borderId="14" xfId="1679" applyFont="1" applyBorder="1" applyAlignment="1" applyProtection="1">
      <alignment horizontal="left"/>
      <protection locked="0"/>
    </xf>
    <xf numFmtId="179" fontId="89" fillId="0" borderId="15" xfId="1679" applyNumberFormat="1" applyFont="1" applyBorder="1" applyAlignment="1" applyProtection="1">
      <alignment horizontal="left"/>
      <protection locked="0"/>
    </xf>
    <xf numFmtId="179" fontId="89" fillId="0" borderId="29" xfId="1679" applyNumberFormat="1" applyFont="1" applyBorder="1" applyAlignment="1" applyProtection="1">
      <alignment horizontal="left"/>
      <protection locked="0"/>
    </xf>
    <xf numFmtId="0" fontId="89" fillId="0" borderId="29" xfId="1679" applyFont="1" applyBorder="1" applyAlignment="1" applyProtection="1">
      <alignment horizontal="left"/>
      <protection locked="0"/>
    </xf>
    <xf numFmtId="0" fontId="80" fillId="0" borderId="26" xfId="1679" applyFont="1" applyBorder="1" applyAlignment="1" applyProtection="1">
      <alignment horizontal="left"/>
      <protection locked="0"/>
    </xf>
    <xf numFmtId="0" fontId="80" fillId="0" borderId="28" xfId="1679" applyFont="1" applyBorder="1" applyAlignment="1" applyProtection="1">
      <alignment horizontal="left"/>
      <protection locked="0"/>
    </xf>
    <xf numFmtId="0" fontId="89" fillId="0" borderId="26" xfId="1679" applyFont="1" applyBorder="1" applyAlignment="1" applyProtection="1">
      <alignment horizontal="left"/>
      <protection locked="0"/>
    </xf>
    <xf numFmtId="0" fontId="89" fillId="0" borderId="28" xfId="1679" applyFont="1" applyBorder="1" applyAlignment="1" applyProtection="1">
      <alignment horizontal="left"/>
      <protection locked="0"/>
    </xf>
    <xf numFmtId="0" fontId="88" fillId="0" borderId="26" xfId="1679" applyFont="1" applyBorder="1" applyAlignment="1" applyProtection="1">
      <alignment horizontal="left"/>
      <protection locked="0"/>
    </xf>
    <xf numFmtId="0" fontId="88" fillId="0" borderId="28" xfId="1679" applyFont="1" applyBorder="1" applyAlignment="1" applyProtection="1">
      <alignment horizontal="left"/>
      <protection locked="0"/>
    </xf>
    <xf numFmtId="179" fontId="89" fillId="0" borderId="26" xfId="1679" applyNumberFormat="1" applyFont="1" applyBorder="1" applyAlignment="1" applyProtection="1">
      <alignment horizontal="left"/>
      <protection locked="0"/>
    </xf>
    <xf numFmtId="179" fontId="89" fillId="0" borderId="27" xfId="1679" applyNumberFormat="1" applyFont="1" applyBorder="1" applyAlignment="1" applyProtection="1">
      <alignment horizontal="left"/>
      <protection locked="0"/>
    </xf>
    <xf numFmtId="2" fontId="100" fillId="0" borderId="13" xfId="1897" applyNumberFormat="1" applyFont="1" applyBorder="1" applyAlignment="1">
      <alignment horizontal="center" vertical="center" wrapText="1"/>
    </xf>
    <xf numFmtId="180" fontId="100" fillId="0" borderId="13" xfId="1898" applyFont="1" applyBorder="1" applyAlignment="1">
      <alignment horizontal="center" vertical="center" wrapText="1"/>
    </xf>
    <xf numFmtId="180" fontId="100" fillId="0" borderId="13" xfId="1897" applyFont="1" applyBorder="1" applyAlignment="1">
      <alignment horizontal="center" vertical="center" wrapText="1"/>
    </xf>
    <xf numFmtId="180" fontId="104" fillId="0" borderId="13" xfId="1897" applyFont="1" applyBorder="1" applyAlignment="1">
      <alignment horizontal="center" vertical="center" wrapText="1"/>
    </xf>
    <xf numFmtId="180" fontId="101" fillId="0" borderId="13" xfId="1898" applyFont="1" applyBorder="1" applyAlignment="1">
      <alignment horizontal="left" vertical="center" wrapText="1"/>
    </xf>
    <xf numFmtId="180" fontId="97" fillId="31" borderId="13" xfId="1897" applyFont="1" applyFill="1" applyBorder="1" applyAlignment="1">
      <alignment horizontal="center" vertical="center"/>
    </xf>
    <xf numFmtId="180" fontId="97" fillId="31" borderId="13" xfId="1897" applyFont="1" applyFill="1" applyBorder="1" applyAlignment="1">
      <alignment horizontal="center"/>
    </xf>
    <xf numFmtId="180" fontId="97" fillId="31" borderId="13" xfId="1897" applyFont="1" applyFill="1" applyBorder="1" applyAlignment="1">
      <alignment horizontal="center" wrapText="1"/>
    </xf>
    <xf numFmtId="180" fontId="104" fillId="26" borderId="13" xfId="1897" applyFont="1" applyFill="1" applyBorder="1" applyAlignment="1">
      <alignment horizontal="center" vertical="center" wrapText="1"/>
    </xf>
    <xf numFmtId="0" fontId="77" fillId="0" borderId="0" xfId="1679" applyFont="1" applyAlignment="1" applyProtection="1">
      <protection locked="0"/>
    </xf>
    <xf numFmtId="0" fontId="96" fillId="0" borderId="0" xfId="0" applyFont="1" applyAlignment="1"/>
    <xf numFmtId="180" fontId="77" fillId="0" borderId="0" xfId="0" applyNumberFormat="1" applyFont="1" applyAlignment="1"/>
    <xf numFmtId="3" fontId="79" fillId="0" borderId="0" xfId="0" applyNumberFormat="1" applyFont="1" applyAlignment="1"/>
    <xf numFmtId="0" fontId="81" fillId="26" borderId="15" xfId="459" applyNumberFormat="1" applyFont="1" applyFill="1" applyBorder="1" applyAlignment="1"/>
    <xf numFmtId="179" fontId="85" fillId="0" borderId="13" xfId="459" applyNumberFormat="1" applyFont="1" applyFill="1" applyBorder="1" applyAlignment="1"/>
  </cellXfs>
  <cellStyles count="1899">
    <cellStyle name="_Anna's Linen Electric 90105" xfId="1" xr:uid="{00000000-0005-0000-0000-000000000000}"/>
    <cellStyle name="_BB-100111 Fusion and Eden CCD 100112" xfId="2" xr:uid="{00000000-0005-0000-0000-000001000000}"/>
    <cellStyle name="_CCD-WMCA Sheet Set 02 10 09" xfId="3" xr:uid="{00000000-0005-0000-0000-000002000000}"/>
    <cellStyle name="_duckwall and gordman order margin review- 80701" xfId="4" xr:uid="{00000000-0005-0000-0000-000003000000}"/>
    <cellStyle name="_duckwall and gordman order margin review- 80701 2" xfId="5" xr:uid="{00000000-0005-0000-0000-000004000000}"/>
    <cellStyle name="_duckwall and gordman order margin review- 80701_Winners -Comf 6 pc set quote 8-24-2012" xfId="6" xr:uid="{00000000-0005-0000-0000-000005000000}"/>
    <cellStyle name="_ET_STYLE_NoName_00_" xfId="7" xr:uid="{00000000-0005-0000-0000-000006000000}"/>
    <cellStyle name="_ET_STYLE_NoName_00_ 2" xfId="8" xr:uid="{00000000-0005-0000-0000-000007000000}"/>
    <cellStyle name="_ET_STYLE_NoName_00__BB-100111 Fusion and Eden CCD 100112" xfId="9" xr:uid="{00000000-0005-0000-0000-000008000000}"/>
    <cellStyle name="_ET_STYLE_NoName_00__CO080506-MPD-375" xfId="10" xr:uid="{00000000-0005-0000-0000-000009000000}"/>
    <cellStyle name="_ET_STYLE_NoName_00__CO080506-MPD-500" xfId="11" xr:uid="{00000000-0005-0000-0000-00000A000000}"/>
    <cellStyle name="_ET_STYLE_NoName_00__MC-111109A Tigre 5PC 3PC comforter set + Duvet set" xfId="12" xr:uid="{00000000-0005-0000-0000-00000B000000}"/>
    <cellStyle name="_ET_STYLE_NoName_00__Xl0000018" xfId="13" xr:uid="{00000000-0005-0000-0000-00000C000000}"/>
    <cellStyle name="_ET_STYLE_NoName_00__副本BB-100111 Fusion and Eden CCD 100112(2)" xfId="14" xr:uid="{00000000-0005-0000-0000-00000D000000}"/>
    <cellStyle name="_Fall 2009 Military Macys Home Orders to E AND E 2 25" xfId="15" xr:uid="{00000000-0005-0000-0000-00000E000000}"/>
    <cellStyle name="_Fall 2009 Military Macys Home Orders to E AND E 2 25 2" xfId="16" xr:uid="{00000000-0005-0000-0000-00000F000000}"/>
    <cellStyle name="_Fall 2009 Military Macys Home Orders to E AND E 2 25_Winners -Comf 6 pc set quote 8-24-2012" xfId="17" xr:uid="{00000000-0005-0000-0000-000010000000}"/>
    <cellStyle name="_HSN Blanket  Throw  90106 complete" xfId="18" xr:uid="{00000000-0005-0000-0000-000011000000}"/>
    <cellStyle name="_Spr NYM BBB Bath Accessory Quote  - Heather updated 033111 xls" xfId="19" xr:uid="{00000000-0005-0000-0000-000012000000}"/>
    <cellStyle name="_WMCADI Blanket  Throw 90210" xfId="20" xr:uid="{00000000-0005-0000-0000-000013000000}"/>
    <cellStyle name="_WMCADI Blanket &amp; Throw 90210" xfId="21" xr:uid="{00000000-0005-0000-0000-000014000000}"/>
    <cellStyle name="_副本BB-100111 Fusion and Eden CCD 100112(2)" xfId="22" xr:uid="{00000000-0005-0000-0000-000015000000}"/>
    <cellStyle name="20% - Accent1" xfId="23" xr:uid="{00000000-0005-0000-0000-000016000000}"/>
    <cellStyle name="20% - Accent1 2" xfId="24" xr:uid="{00000000-0005-0000-0000-000017000000}"/>
    <cellStyle name="20% - Accent1 2 2" xfId="25" xr:uid="{00000000-0005-0000-0000-000018000000}"/>
    <cellStyle name="20% - Accent2" xfId="26" xr:uid="{00000000-0005-0000-0000-000019000000}"/>
    <cellStyle name="20% - Accent2 2" xfId="27" xr:uid="{00000000-0005-0000-0000-00001A000000}"/>
    <cellStyle name="20% - Accent2 2 2" xfId="28" xr:uid="{00000000-0005-0000-0000-00001B000000}"/>
    <cellStyle name="20% - Accent3" xfId="29" xr:uid="{00000000-0005-0000-0000-00001C000000}"/>
    <cellStyle name="20% - Accent3 2" xfId="30" xr:uid="{00000000-0005-0000-0000-00001D000000}"/>
    <cellStyle name="20% - Accent3 2 2" xfId="31" xr:uid="{00000000-0005-0000-0000-00001E000000}"/>
    <cellStyle name="20% - Accent4" xfId="32" xr:uid="{00000000-0005-0000-0000-00001F000000}"/>
    <cellStyle name="20% - Accent4 2" xfId="33" xr:uid="{00000000-0005-0000-0000-000020000000}"/>
    <cellStyle name="20% - Accent4 2 2" xfId="34" xr:uid="{00000000-0005-0000-0000-000021000000}"/>
    <cellStyle name="20% - Accent5" xfId="35" xr:uid="{00000000-0005-0000-0000-000022000000}"/>
    <cellStyle name="20% - Accent5 2" xfId="36" xr:uid="{00000000-0005-0000-0000-000023000000}"/>
    <cellStyle name="20% - Accent5 2 2" xfId="37" xr:uid="{00000000-0005-0000-0000-000024000000}"/>
    <cellStyle name="20% - Accent6" xfId="38" xr:uid="{00000000-0005-0000-0000-000025000000}"/>
    <cellStyle name="20% - Accent6 2" xfId="39" xr:uid="{00000000-0005-0000-0000-000026000000}"/>
    <cellStyle name="20% - Accent6 2 2" xfId="40" xr:uid="{00000000-0005-0000-0000-000027000000}"/>
    <cellStyle name="20% - 强调文字颜色 1" xfId="41" xr:uid="{00000000-0005-0000-0000-000028000000}"/>
    <cellStyle name="20% - 强调文字颜色 1 2" xfId="42" xr:uid="{00000000-0005-0000-0000-000029000000}"/>
    <cellStyle name="20% - 强调文字颜色 1 2 10" xfId="43" xr:uid="{00000000-0005-0000-0000-00002A000000}"/>
    <cellStyle name="20% - 强调文字颜色 1 2 11" xfId="44" xr:uid="{00000000-0005-0000-0000-00002B000000}"/>
    <cellStyle name="20% - 强调文字颜色 1 2 12" xfId="45" xr:uid="{00000000-0005-0000-0000-00002C000000}"/>
    <cellStyle name="20% - 强调文字颜色 1 2 13" xfId="46" xr:uid="{00000000-0005-0000-0000-00002D000000}"/>
    <cellStyle name="20% - 强调文字颜色 1 2 14" xfId="47" xr:uid="{00000000-0005-0000-0000-00002E000000}"/>
    <cellStyle name="20% - 强调文字颜色 1 2 2" xfId="48" xr:uid="{00000000-0005-0000-0000-00002F000000}"/>
    <cellStyle name="20% - 强调文字颜色 1 2 3" xfId="49" xr:uid="{00000000-0005-0000-0000-000030000000}"/>
    <cellStyle name="20% - 强调文字颜色 1 2 4" xfId="50" xr:uid="{00000000-0005-0000-0000-000031000000}"/>
    <cellStyle name="20% - 强调文字颜色 1 2 5" xfId="51" xr:uid="{00000000-0005-0000-0000-000032000000}"/>
    <cellStyle name="20% - 强调文字颜色 1 2 6" xfId="52" xr:uid="{00000000-0005-0000-0000-000033000000}"/>
    <cellStyle name="20% - 强调文字颜色 1 2 7" xfId="53" xr:uid="{00000000-0005-0000-0000-000034000000}"/>
    <cellStyle name="20% - 强调文字颜色 1 2 8" xfId="54" xr:uid="{00000000-0005-0000-0000-000035000000}"/>
    <cellStyle name="20% - 强调文字颜色 1 2 9" xfId="55" xr:uid="{00000000-0005-0000-0000-000036000000}"/>
    <cellStyle name="20% - 强调文字颜色 1 2_Bali" xfId="56" xr:uid="{00000000-0005-0000-0000-000037000000}"/>
    <cellStyle name="20% - 强调文字颜色 1 3" xfId="57" xr:uid="{00000000-0005-0000-0000-000038000000}"/>
    <cellStyle name="20% - 强调文字颜色 1 3 2" xfId="58" xr:uid="{00000000-0005-0000-0000-000039000000}"/>
    <cellStyle name="20% - 强调文字颜色 1 3 3" xfId="59" xr:uid="{00000000-0005-0000-0000-00003A000000}"/>
    <cellStyle name="20% - 强调文字颜色 1 3_Bali" xfId="60" xr:uid="{00000000-0005-0000-0000-00003B000000}"/>
    <cellStyle name="20% - 强调文字颜色 2" xfId="61" xr:uid="{00000000-0005-0000-0000-00003C000000}"/>
    <cellStyle name="20% - 强调文字颜色 2 2" xfId="62" xr:uid="{00000000-0005-0000-0000-00003D000000}"/>
    <cellStyle name="20% - 强调文字颜色 2 2 10" xfId="63" xr:uid="{00000000-0005-0000-0000-00003E000000}"/>
    <cellStyle name="20% - 强调文字颜色 2 2 11" xfId="64" xr:uid="{00000000-0005-0000-0000-00003F000000}"/>
    <cellStyle name="20% - 强调文字颜色 2 2 12" xfId="65" xr:uid="{00000000-0005-0000-0000-000040000000}"/>
    <cellStyle name="20% - 强调文字颜色 2 2 13" xfId="66" xr:uid="{00000000-0005-0000-0000-000041000000}"/>
    <cellStyle name="20% - 强调文字颜色 2 2 14" xfId="67" xr:uid="{00000000-0005-0000-0000-000042000000}"/>
    <cellStyle name="20% - 强调文字颜色 2 2 2" xfId="68" xr:uid="{00000000-0005-0000-0000-000043000000}"/>
    <cellStyle name="20% - 强调文字颜色 2 2 3" xfId="69" xr:uid="{00000000-0005-0000-0000-000044000000}"/>
    <cellStyle name="20% - 强调文字颜色 2 2 4" xfId="70" xr:uid="{00000000-0005-0000-0000-000045000000}"/>
    <cellStyle name="20% - 强调文字颜色 2 2 5" xfId="71" xr:uid="{00000000-0005-0000-0000-000046000000}"/>
    <cellStyle name="20% - 强调文字颜色 2 2 6" xfId="72" xr:uid="{00000000-0005-0000-0000-000047000000}"/>
    <cellStyle name="20% - 强调文字颜色 2 2 7" xfId="73" xr:uid="{00000000-0005-0000-0000-000048000000}"/>
    <cellStyle name="20% - 强调文字颜色 2 2 8" xfId="74" xr:uid="{00000000-0005-0000-0000-000049000000}"/>
    <cellStyle name="20% - 强调文字颜色 2 2 9" xfId="75" xr:uid="{00000000-0005-0000-0000-00004A000000}"/>
    <cellStyle name="20% - 强调文字颜色 2 2_Bali" xfId="76" xr:uid="{00000000-0005-0000-0000-00004B000000}"/>
    <cellStyle name="20% - 强调文字颜色 2 3" xfId="77" xr:uid="{00000000-0005-0000-0000-00004C000000}"/>
    <cellStyle name="20% - 强调文字颜色 2 3 2" xfId="78" xr:uid="{00000000-0005-0000-0000-00004D000000}"/>
    <cellStyle name="20% - 强调文字颜色 2 3 3" xfId="79" xr:uid="{00000000-0005-0000-0000-00004E000000}"/>
    <cellStyle name="20% - 强调文字颜色 2 3_Bali" xfId="80" xr:uid="{00000000-0005-0000-0000-00004F000000}"/>
    <cellStyle name="20% - 强调文字颜色 3" xfId="81" xr:uid="{00000000-0005-0000-0000-000050000000}"/>
    <cellStyle name="20% - 强调文字颜色 3 2" xfId="82" xr:uid="{00000000-0005-0000-0000-000051000000}"/>
    <cellStyle name="20% - 强调文字颜色 3 2 10" xfId="83" xr:uid="{00000000-0005-0000-0000-000052000000}"/>
    <cellStyle name="20% - 强调文字颜色 3 2 11" xfId="84" xr:uid="{00000000-0005-0000-0000-000053000000}"/>
    <cellStyle name="20% - 强调文字颜色 3 2 12" xfId="85" xr:uid="{00000000-0005-0000-0000-000054000000}"/>
    <cellStyle name="20% - 强调文字颜色 3 2 13" xfId="86" xr:uid="{00000000-0005-0000-0000-000055000000}"/>
    <cellStyle name="20% - 强调文字颜色 3 2 14" xfId="87" xr:uid="{00000000-0005-0000-0000-000056000000}"/>
    <cellStyle name="20% - 强调文字颜色 3 2 2" xfId="88" xr:uid="{00000000-0005-0000-0000-000057000000}"/>
    <cellStyle name="20% - 强调文字颜色 3 2 3" xfId="89" xr:uid="{00000000-0005-0000-0000-000058000000}"/>
    <cellStyle name="20% - 强调文字颜色 3 2 4" xfId="90" xr:uid="{00000000-0005-0000-0000-000059000000}"/>
    <cellStyle name="20% - 强调文字颜色 3 2 5" xfId="91" xr:uid="{00000000-0005-0000-0000-00005A000000}"/>
    <cellStyle name="20% - 强调文字颜色 3 2 6" xfId="92" xr:uid="{00000000-0005-0000-0000-00005B000000}"/>
    <cellStyle name="20% - 强调文字颜色 3 2 7" xfId="93" xr:uid="{00000000-0005-0000-0000-00005C000000}"/>
    <cellStyle name="20% - 强调文字颜色 3 2 8" xfId="94" xr:uid="{00000000-0005-0000-0000-00005D000000}"/>
    <cellStyle name="20% - 强调文字颜色 3 2 9" xfId="95" xr:uid="{00000000-0005-0000-0000-00005E000000}"/>
    <cellStyle name="20% - 强调文字颜色 3 2_Bali" xfId="96" xr:uid="{00000000-0005-0000-0000-00005F000000}"/>
    <cellStyle name="20% - 强调文字颜色 3 3" xfId="97" xr:uid="{00000000-0005-0000-0000-000060000000}"/>
    <cellStyle name="20% - 强调文字颜色 3 3 2" xfId="98" xr:uid="{00000000-0005-0000-0000-000061000000}"/>
    <cellStyle name="20% - 强调文字颜色 3 3 3" xfId="99" xr:uid="{00000000-0005-0000-0000-000062000000}"/>
    <cellStyle name="20% - 强调文字颜色 3 3_Bali" xfId="100" xr:uid="{00000000-0005-0000-0000-000063000000}"/>
    <cellStyle name="20% - 强调文字颜色 4" xfId="101" xr:uid="{00000000-0005-0000-0000-000064000000}"/>
    <cellStyle name="20% - 强调文字颜色 4 2" xfId="102" xr:uid="{00000000-0005-0000-0000-000065000000}"/>
    <cellStyle name="20% - 强调文字颜色 4 2 10" xfId="103" xr:uid="{00000000-0005-0000-0000-000066000000}"/>
    <cellStyle name="20% - 强调文字颜色 4 2 11" xfId="104" xr:uid="{00000000-0005-0000-0000-000067000000}"/>
    <cellStyle name="20% - 强调文字颜色 4 2 12" xfId="105" xr:uid="{00000000-0005-0000-0000-000068000000}"/>
    <cellStyle name="20% - 强调文字颜色 4 2 13" xfId="106" xr:uid="{00000000-0005-0000-0000-000069000000}"/>
    <cellStyle name="20% - 强调文字颜色 4 2 14" xfId="107" xr:uid="{00000000-0005-0000-0000-00006A000000}"/>
    <cellStyle name="20% - 强调文字颜色 4 2 2" xfId="108" xr:uid="{00000000-0005-0000-0000-00006B000000}"/>
    <cellStyle name="20% - 强调文字颜色 4 2 3" xfId="109" xr:uid="{00000000-0005-0000-0000-00006C000000}"/>
    <cellStyle name="20% - 强调文字颜色 4 2 4" xfId="110" xr:uid="{00000000-0005-0000-0000-00006D000000}"/>
    <cellStyle name="20% - 强调文字颜色 4 2 5" xfId="111" xr:uid="{00000000-0005-0000-0000-00006E000000}"/>
    <cellStyle name="20% - 强调文字颜色 4 2 6" xfId="112" xr:uid="{00000000-0005-0000-0000-00006F000000}"/>
    <cellStyle name="20% - 强调文字颜色 4 2 7" xfId="113" xr:uid="{00000000-0005-0000-0000-000070000000}"/>
    <cellStyle name="20% - 强调文字颜色 4 2 8" xfId="114" xr:uid="{00000000-0005-0000-0000-000071000000}"/>
    <cellStyle name="20% - 强调文字颜色 4 2 9" xfId="115" xr:uid="{00000000-0005-0000-0000-000072000000}"/>
    <cellStyle name="20% - 强调文字颜色 4 2_Bali" xfId="116" xr:uid="{00000000-0005-0000-0000-000073000000}"/>
    <cellStyle name="20% - 强调文字颜色 4 3" xfId="117" xr:uid="{00000000-0005-0000-0000-000074000000}"/>
    <cellStyle name="20% - 强调文字颜色 4 3 2" xfId="118" xr:uid="{00000000-0005-0000-0000-000075000000}"/>
    <cellStyle name="20% - 强调文字颜色 4 3 3" xfId="119" xr:uid="{00000000-0005-0000-0000-000076000000}"/>
    <cellStyle name="20% - 强调文字颜色 4 3_Bali" xfId="120" xr:uid="{00000000-0005-0000-0000-000077000000}"/>
    <cellStyle name="20% - 强调文字颜色 5" xfId="121" xr:uid="{00000000-0005-0000-0000-000078000000}"/>
    <cellStyle name="20% - 强调文字颜色 5 2" xfId="122" xr:uid="{00000000-0005-0000-0000-000079000000}"/>
    <cellStyle name="20% - 强调文字颜色 5 2 10" xfId="123" xr:uid="{00000000-0005-0000-0000-00007A000000}"/>
    <cellStyle name="20% - 强调文字颜色 5 2 11" xfId="124" xr:uid="{00000000-0005-0000-0000-00007B000000}"/>
    <cellStyle name="20% - 强调文字颜色 5 2 12" xfId="125" xr:uid="{00000000-0005-0000-0000-00007C000000}"/>
    <cellStyle name="20% - 强调文字颜色 5 2 13" xfId="126" xr:uid="{00000000-0005-0000-0000-00007D000000}"/>
    <cellStyle name="20% - 强调文字颜色 5 2 14" xfId="127" xr:uid="{00000000-0005-0000-0000-00007E000000}"/>
    <cellStyle name="20% - 强调文字颜色 5 2 2" xfId="128" xr:uid="{00000000-0005-0000-0000-00007F000000}"/>
    <cellStyle name="20% - 强调文字颜色 5 2 3" xfId="129" xr:uid="{00000000-0005-0000-0000-000080000000}"/>
    <cellStyle name="20% - 强调文字颜色 5 2 4" xfId="130" xr:uid="{00000000-0005-0000-0000-000081000000}"/>
    <cellStyle name="20% - 强调文字颜色 5 2 5" xfId="131" xr:uid="{00000000-0005-0000-0000-000082000000}"/>
    <cellStyle name="20% - 强调文字颜色 5 2 6" xfId="132" xr:uid="{00000000-0005-0000-0000-000083000000}"/>
    <cellStyle name="20% - 强调文字颜色 5 2 7" xfId="133" xr:uid="{00000000-0005-0000-0000-000084000000}"/>
    <cellStyle name="20% - 强调文字颜色 5 2 8" xfId="134" xr:uid="{00000000-0005-0000-0000-000085000000}"/>
    <cellStyle name="20% - 强调文字颜色 5 2 9" xfId="135" xr:uid="{00000000-0005-0000-0000-000086000000}"/>
    <cellStyle name="20% - 强调文字颜色 5 2_Bali" xfId="136" xr:uid="{00000000-0005-0000-0000-000087000000}"/>
    <cellStyle name="20% - 强调文字颜色 5 3" xfId="137" xr:uid="{00000000-0005-0000-0000-000088000000}"/>
    <cellStyle name="20% - 强调文字颜色 5 3 2" xfId="138" xr:uid="{00000000-0005-0000-0000-000089000000}"/>
    <cellStyle name="20% - 强调文字颜色 5 3 3" xfId="139" xr:uid="{00000000-0005-0000-0000-00008A000000}"/>
    <cellStyle name="20% - 强调文字颜色 5 3_Bali" xfId="140" xr:uid="{00000000-0005-0000-0000-00008B000000}"/>
    <cellStyle name="20% - 强调文字颜色 6" xfId="141" xr:uid="{00000000-0005-0000-0000-00008C000000}"/>
    <cellStyle name="20% - 强调文字颜色 6 2" xfId="142" xr:uid="{00000000-0005-0000-0000-00008D000000}"/>
    <cellStyle name="20% - 强调文字颜色 6 2 10" xfId="143" xr:uid="{00000000-0005-0000-0000-00008E000000}"/>
    <cellStyle name="20% - 强调文字颜色 6 2 11" xfId="144" xr:uid="{00000000-0005-0000-0000-00008F000000}"/>
    <cellStyle name="20% - 强调文字颜色 6 2 12" xfId="145" xr:uid="{00000000-0005-0000-0000-000090000000}"/>
    <cellStyle name="20% - 强调文字颜色 6 2 13" xfId="146" xr:uid="{00000000-0005-0000-0000-000091000000}"/>
    <cellStyle name="20% - 强调文字颜色 6 2 14" xfId="147" xr:uid="{00000000-0005-0000-0000-000092000000}"/>
    <cellStyle name="20% - 强调文字颜色 6 2 2" xfId="148" xr:uid="{00000000-0005-0000-0000-000093000000}"/>
    <cellStyle name="20% - 强调文字颜色 6 2 3" xfId="149" xr:uid="{00000000-0005-0000-0000-000094000000}"/>
    <cellStyle name="20% - 强调文字颜色 6 2 4" xfId="150" xr:uid="{00000000-0005-0000-0000-000095000000}"/>
    <cellStyle name="20% - 强调文字颜色 6 2 5" xfId="151" xr:uid="{00000000-0005-0000-0000-000096000000}"/>
    <cellStyle name="20% - 强调文字颜色 6 2 6" xfId="152" xr:uid="{00000000-0005-0000-0000-000097000000}"/>
    <cellStyle name="20% - 强调文字颜色 6 2 7" xfId="153" xr:uid="{00000000-0005-0000-0000-000098000000}"/>
    <cellStyle name="20% - 强调文字颜色 6 2 8" xfId="154" xr:uid="{00000000-0005-0000-0000-000099000000}"/>
    <cellStyle name="20% - 强调文字颜色 6 2 9" xfId="155" xr:uid="{00000000-0005-0000-0000-00009A000000}"/>
    <cellStyle name="20% - 强调文字颜色 6 2_Bali" xfId="156" xr:uid="{00000000-0005-0000-0000-00009B000000}"/>
    <cellStyle name="20% - 强调文字颜色 6 3" xfId="157" xr:uid="{00000000-0005-0000-0000-00009C000000}"/>
    <cellStyle name="20% - 强调文字颜色 6 3 2" xfId="158" xr:uid="{00000000-0005-0000-0000-00009D000000}"/>
    <cellStyle name="20% - 强调文字颜色 6 3 3" xfId="159" xr:uid="{00000000-0005-0000-0000-00009E000000}"/>
    <cellStyle name="20% - 强调文字颜色 6 3_Bali" xfId="160" xr:uid="{00000000-0005-0000-0000-00009F000000}"/>
    <cellStyle name="40% - Accent1" xfId="161" xr:uid="{00000000-0005-0000-0000-0000A0000000}"/>
    <cellStyle name="40% - Accent1 2" xfId="162" xr:uid="{00000000-0005-0000-0000-0000A1000000}"/>
    <cellStyle name="40% - Accent1 2 2" xfId="163" xr:uid="{00000000-0005-0000-0000-0000A2000000}"/>
    <cellStyle name="40% - Accent2" xfId="164" xr:uid="{00000000-0005-0000-0000-0000A3000000}"/>
    <cellStyle name="40% - Accent2 2" xfId="165" xr:uid="{00000000-0005-0000-0000-0000A4000000}"/>
    <cellStyle name="40% - Accent2 2 2" xfId="166" xr:uid="{00000000-0005-0000-0000-0000A5000000}"/>
    <cellStyle name="40% - Accent3" xfId="167" xr:uid="{00000000-0005-0000-0000-0000A6000000}"/>
    <cellStyle name="40% - Accent3 2" xfId="168" xr:uid="{00000000-0005-0000-0000-0000A7000000}"/>
    <cellStyle name="40% - Accent3 2 2" xfId="169" xr:uid="{00000000-0005-0000-0000-0000A8000000}"/>
    <cellStyle name="40% - Accent4" xfId="170" xr:uid="{00000000-0005-0000-0000-0000A9000000}"/>
    <cellStyle name="40% - Accent4 2" xfId="171" xr:uid="{00000000-0005-0000-0000-0000AA000000}"/>
    <cellStyle name="40% - Accent4 2 2" xfId="172" xr:uid="{00000000-0005-0000-0000-0000AB000000}"/>
    <cellStyle name="40% - Accent5" xfId="173" xr:uid="{00000000-0005-0000-0000-0000AC000000}"/>
    <cellStyle name="40% - Accent5 2" xfId="174" xr:uid="{00000000-0005-0000-0000-0000AD000000}"/>
    <cellStyle name="40% - Accent5 2 2" xfId="175" xr:uid="{00000000-0005-0000-0000-0000AE000000}"/>
    <cellStyle name="40% - Accent6" xfId="176" xr:uid="{00000000-0005-0000-0000-0000AF000000}"/>
    <cellStyle name="40% - Accent6 2" xfId="177" xr:uid="{00000000-0005-0000-0000-0000B0000000}"/>
    <cellStyle name="40% - Accent6 2 2" xfId="178" xr:uid="{00000000-0005-0000-0000-0000B1000000}"/>
    <cellStyle name="40% - 强调文字颜色 1" xfId="179" xr:uid="{00000000-0005-0000-0000-0000B2000000}"/>
    <cellStyle name="40% - 强调文字颜色 1 2" xfId="180" xr:uid="{00000000-0005-0000-0000-0000B3000000}"/>
    <cellStyle name="40% - 强调文字颜色 1 2 10" xfId="181" xr:uid="{00000000-0005-0000-0000-0000B4000000}"/>
    <cellStyle name="40% - 强调文字颜色 1 2 11" xfId="182" xr:uid="{00000000-0005-0000-0000-0000B5000000}"/>
    <cellStyle name="40% - 强调文字颜色 1 2 12" xfId="183" xr:uid="{00000000-0005-0000-0000-0000B6000000}"/>
    <cellStyle name="40% - 强调文字颜色 1 2 13" xfId="184" xr:uid="{00000000-0005-0000-0000-0000B7000000}"/>
    <cellStyle name="40% - 强调文字颜色 1 2 14" xfId="185" xr:uid="{00000000-0005-0000-0000-0000B8000000}"/>
    <cellStyle name="40% - 强调文字颜色 1 2 2" xfId="186" xr:uid="{00000000-0005-0000-0000-0000B9000000}"/>
    <cellStyle name="40% - 强调文字颜色 1 2 3" xfId="187" xr:uid="{00000000-0005-0000-0000-0000BA000000}"/>
    <cellStyle name="40% - 强调文字颜色 1 2 4" xfId="188" xr:uid="{00000000-0005-0000-0000-0000BB000000}"/>
    <cellStyle name="40% - 强调文字颜色 1 2 5" xfId="189" xr:uid="{00000000-0005-0000-0000-0000BC000000}"/>
    <cellStyle name="40% - 强调文字颜色 1 2 6" xfId="190" xr:uid="{00000000-0005-0000-0000-0000BD000000}"/>
    <cellStyle name="40% - 强调文字颜色 1 2 7" xfId="191" xr:uid="{00000000-0005-0000-0000-0000BE000000}"/>
    <cellStyle name="40% - 强调文字颜色 1 2 8" xfId="192" xr:uid="{00000000-0005-0000-0000-0000BF000000}"/>
    <cellStyle name="40% - 强调文字颜色 1 2 9" xfId="193" xr:uid="{00000000-0005-0000-0000-0000C0000000}"/>
    <cellStyle name="40% - 强调文字颜色 1 2_Bali" xfId="194" xr:uid="{00000000-0005-0000-0000-0000C1000000}"/>
    <cellStyle name="40% - 强调文字颜色 1 3" xfId="195" xr:uid="{00000000-0005-0000-0000-0000C2000000}"/>
    <cellStyle name="40% - 强调文字颜色 1 3 2" xfId="196" xr:uid="{00000000-0005-0000-0000-0000C3000000}"/>
    <cellStyle name="40% - 强调文字颜色 1 3 3" xfId="197" xr:uid="{00000000-0005-0000-0000-0000C4000000}"/>
    <cellStyle name="40% - 强调文字颜色 1 3_Bali" xfId="198" xr:uid="{00000000-0005-0000-0000-0000C5000000}"/>
    <cellStyle name="40% - 强调文字颜色 2" xfId="199" xr:uid="{00000000-0005-0000-0000-0000C6000000}"/>
    <cellStyle name="40% - 强调文字颜色 2 2" xfId="200" xr:uid="{00000000-0005-0000-0000-0000C7000000}"/>
    <cellStyle name="40% - 强调文字颜色 2 2 10" xfId="201" xr:uid="{00000000-0005-0000-0000-0000C8000000}"/>
    <cellStyle name="40% - 强调文字颜色 2 2 11" xfId="202" xr:uid="{00000000-0005-0000-0000-0000C9000000}"/>
    <cellStyle name="40% - 强调文字颜色 2 2 12" xfId="203" xr:uid="{00000000-0005-0000-0000-0000CA000000}"/>
    <cellStyle name="40% - 强调文字颜色 2 2 13" xfId="204" xr:uid="{00000000-0005-0000-0000-0000CB000000}"/>
    <cellStyle name="40% - 强调文字颜色 2 2 14" xfId="205" xr:uid="{00000000-0005-0000-0000-0000CC000000}"/>
    <cellStyle name="40% - 强调文字颜色 2 2 2" xfId="206" xr:uid="{00000000-0005-0000-0000-0000CD000000}"/>
    <cellStyle name="40% - 强调文字颜色 2 2 3" xfId="207" xr:uid="{00000000-0005-0000-0000-0000CE000000}"/>
    <cellStyle name="40% - 强调文字颜色 2 2 4" xfId="208" xr:uid="{00000000-0005-0000-0000-0000CF000000}"/>
    <cellStyle name="40% - 强调文字颜色 2 2 5" xfId="209" xr:uid="{00000000-0005-0000-0000-0000D0000000}"/>
    <cellStyle name="40% - 强调文字颜色 2 2 6" xfId="210" xr:uid="{00000000-0005-0000-0000-0000D1000000}"/>
    <cellStyle name="40% - 强调文字颜色 2 2 7" xfId="211" xr:uid="{00000000-0005-0000-0000-0000D2000000}"/>
    <cellStyle name="40% - 强调文字颜色 2 2 8" xfId="212" xr:uid="{00000000-0005-0000-0000-0000D3000000}"/>
    <cellStyle name="40% - 强调文字颜色 2 2 9" xfId="213" xr:uid="{00000000-0005-0000-0000-0000D4000000}"/>
    <cellStyle name="40% - 强调文字颜色 2 2_Bali" xfId="214" xr:uid="{00000000-0005-0000-0000-0000D5000000}"/>
    <cellStyle name="40% - 强调文字颜色 2 3" xfId="215" xr:uid="{00000000-0005-0000-0000-0000D6000000}"/>
    <cellStyle name="40% - 强调文字颜色 2 3 2" xfId="216" xr:uid="{00000000-0005-0000-0000-0000D7000000}"/>
    <cellStyle name="40% - 强调文字颜色 2 3 3" xfId="217" xr:uid="{00000000-0005-0000-0000-0000D8000000}"/>
    <cellStyle name="40% - 强调文字颜色 2 3_Bali" xfId="218" xr:uid="{00000000-0005-0000-0000-0000D9000000}"/>
    <cellStyle name="40% - 强调文字颜色 3" xfId="219" xr:uid="{00000000-0005-0000-0000-0000DA000000}"/>
    <cellStyle name="40% - 强调文字颜色 3 2" xfId="220" xr:uid="{00000000-0005-0000-0000-0000DB000000}"/>
    <cellStyle name="40% - 强调文字颜色 3 2 10" xfId="221" xr:uid="{00000000-0005-0000-0000-0000DC000000}"/>
    <cellStyle name="40% - 强调文字颜色 3 2 11" xfId="222" xr:uid="{00000000-0005-0000-0000-0000DD000000}"/>
    <cellStyle name="40% - 强调文字颜色 3 2 12" xfId="223" xr:uid="{00000000-0005-0000-0000-0000DE000000}"/>
    <cellStyle name="40% - 强调文字颜色 3 2 13" xfId="224" xr:uid="{00000000-0005-0000-0000-0000DF000000}"/>
    <cellStyle name="40% - 强调文字颜色 3 2 14" xfId="225" xr:uid="{00000000-0005-0000-0000-0000E0000000}"/>
    <cellStyle name="40% - 强调文字颜色 3 2 2" xfId="226" xr:uid="{00000000-0005-0000-0000-0000E1000000}"/>
    <cellStyle name="40% - 强调文字颜色 3 2 3" xfId="227" xr:uid="{00000000-0005-0000-0000-0000E2000000}"/>
    <cellStyle name="40% - 强调文字颜色 3 2 4" xfId="228" xr:uid="{00000000-0005-0000-0000-0000E3000000}"/>
    <cellStyle name="40% - 强调文字颜色 3 2 5" xfId="229" xr:uid="{00000000-0005-0000-0000-0000E4000000}"/>
    <cellStyle name="40% - 强调文字颜色 3 2 6" xfId="230" xr:uid="{00000000-0005-0000-0000-0000E5000000}"/>
    <cellStyle name="40% - 强调文字颜色 3 2 7" xfId="231" xr:uid="{00000000-0005-0000-0000-0000E6000000}"/>
    <cellStyle name="40% - 强调文字颜色 3 2 8" xfId="232" xr:uid="{00000000-0005-0000-0000-0000E7000000}"/>
    <cellStyle name="40% - 强调文字颜色 3 2 9" xfId="233" xr:uid="{00000000-0005-0000-0000-0000E8000000}"/>
    <cellStyle name="40% - 强调文字颜色 3 2_Bali" xfId="234" xr:uid="{00000000-0005-0000-0000-0000E9000000}"/>
    <cellStyle name="40% - 强调文字颜色 3 3" xfId="235" xr:uid="{00000000-0005-0000-0000-0000EA000000}"/>
    <cellStyle name="40% - 强调文字颜色 3 3 2" xfId="236" xr:uid="{00000000-0005-0000-0000-0000EB000000}"/>
    <cellStyle name="40% - 强调文字颜色 3 3 3" xfId="237" xr:uid="{00000000-0005-0000-0000-0000EC000000}"/>
    <cellStyle name="40% - 强调文字颜色 3 3_Bali" xfId="238" xr:uid="{00000000-0005-0000-0000-0000ED000000}"/>
    <cellStyle name="40% - 强调文字颜色 4" xfId="239" xr:uid="{00000000-0005-0000-0000-0000EE000000}"/>
    <cellStyle name="40% - 强调文字颜色 4 2" xfId="240" xr:uid="{00000000-0005-0000-0000-0000EF000000}"/>
    <cellStyle name="40% - 强调文字颜色 4 2 10" xfId="241" xr:uid="{00000000-0005-0000-0000-0000F0000000}"/>
    <cellStyle name="40% - 强调文字颜色 4 2 11" xfId="242" xr:uid="{00000000-0005-0000-0000-0000F1000000}"/>
    <cellStyle name="40% - 强调文字颜色 4 2 12" xfId="243" xr:uid="{00000000-0005-0000-0000-0000F2000000}"/>
    <cellStyle name="40% - 强调文字颜色 4 2 13" xfId="244" xr:uid="{00000000-0005-0000-0000-0000F3000000}"/>
    <cellStyle name="40% - 强调文字颜色 4 2 14" xfId="245" xr:uid="{00000000-0005-0000-0000-0000F4000000}"/>
    <cellStyle name="40% - 强调文字颜色 4 2 2" xfId="246" xr:uid="{00000000-0005-0000-0000-0000F5000000}"/>
    <cellStyle name="40% - 强调文字颜色 4 2 3" xfId="247" xr:uid="{00000000-0005-0000-0000-0000F6000000}"/>
    <cellStyle name="40% - 强调文字颜色 4 2 4" xfId="248" xr:uid="{00000000-0005-0000-0000-0000F7000000}"/>
    <cellStyle name="40% - 强调文字颜色 4 2 5" xfId="249" xr:uid="{00000000-0005-0000-0000-0000F8000000}"/>
    <cellStyle name="40% - 强调文字颜色 4 2 6" xfId="250" xr:uid="{00000000-0005-0000-0000-0000F9000000}"/>
    <cellStyle name="40% - 强调文字颜色 4 2 7" xfId="251" xr:uid="{00000000-0005-0000-0000-0000FA000000}"/>
    <cellStyle name="40% - 强调文字颜色 4 2 8" xfId="252" xr:uid="{00000000-0005-0000-0000-0000FB000000}"/>
    <cellStyle name="40% - 强调文字颜色 4 2 9" xfId="253" xr:uid="{00000000-0005-0000-0000-0000FC000000}"/>
    <cellStyle name="40% - 强调文字颜色 4 2_Bali" xfId="254" xr:uid="{00000000-0005-0000-0000-0000FD000000}"/>
    <cellStyle name="40% - 强调文字颜色 4 3" xfId="255" xr:uid="{00000000-0005-0000-0000-0000FE000000}"/>
    <cellStyle name="40% - 强调文字颜色 4 3 2" xfId="256" xr:uid="{00000000-0005-0000-0000-0000FF000000}"/>
    <cellStyle name="40% - 强调文字颜色 4 3 3" xfId="257" xr:uid="{00000000-0005-0000-0000-000000010000}"/>
    <cellStyle name="40% - 强调文字颜色 4 3_Bali" xfId="258" xr:uid="{00000000-0005-0000-0000-000001010000}"/>
    <cellStyle name="40% - 强调文字颜色 5" xfId="259" xr:uid="{00000000-0005-0000-0000-000002010000}"/>
    <cellStyle name="40% - 强调文字颜色 5 2" xfId="260" xr:uid="{00000000-0005-0000-0000-000003010000}"/>
    <cellStyle name="40% - 强调文字颜色 5 2 10" xfId="261" xr:uid="{00000000-0005-0000-0000-000004010000}"/>
    <cellStyle name="40% - 强调文字颜色 5 2 11" xfId="262" xr:uid="{00000000-0005-0000-0000-000005010000}"/>
    <cellStyle name="40% - 强调文字颜色 5 2 12" xfId="263" xr:uid="{00000000-0005-0000-0000-000006010000}"/>
    <cellStyle name="40% - 强调文字颜色 5 2 13" xfId="264" xr:uid="{00000000-0005-0000-0000-000007010000}"/>
    <cellStyle name="40% - 强调文字颜色 5 2 14" xfId="265" xr:uid="{00000000-0005-0000-0000-000008010000}"/>
    <cellStyle name="40% - 强调文字颜色 5 2 2" xfId="266" xr:uid="{00000000-0005-0000-0000-000009010000}"/>
    <cellStyle name="40% - 强调文字颜色 5 2 3" xfId="267" xr:uid="{00000000-0005-0000-0000-00000A010000}"/>
    <cellStyle name="40% - 强调文字颜色 5 2 4" xfId="268" xr:uid="{00000000-0005-0000-0000-00000B010000}"/>
    <cellStyle name="40% - 强调文字颜色 5 2 5" xfId="269" xr:uid="{00000000-0005-0000-0000-00000C010000}"/>
    <cellStyle name="40% - 强调文字颜色 5 2 6" xfId="270" xr:uid="{00000000-0005-0000-0000-00000D010000}"/>
    <cellStyle name="40% - 强调文字颜色 5 2 7" xfId="271" xr:uid="{00000000-0005-0000-0000-00000E010000}"/>
    <cellStyle name="40% - 强调文字颜色 5 2 8" xfId="272" xr:uid="{00000000-0005-0000-0000-00000F010000}"/>
    <cellStyle name="40% - 强调文字颜色 5 2 9" xfId="273" xr:uid="{00000000-0005-0000-0000-000010010000}"/>
    <cellStyle name="40% - 强调文字颜色 5 2_Bali" xfId="274" xr:uid="{00000000-0005-0000-0000-000011010000}"/>
    <cellStyle name="40% - 强调文字颜色 5 3" xfId="275" xr:uid="{00000000-0005-0000-0000-000012010000}"/>
    <cellStyle name="40% - 强调文字颜色 5 3 2" xfId="276" xr:uid="{00000000-0005-0000-0000-000013010000}"/>
    <cellStyle name="40% - 强调文字颜色 5 3 3" xfId="277" xr:uid="{00000000-0005-0000-0000-000014010000}"/>
    <cellStyle name="40% - 强调文字颜色 5 3_Bali" xfId="278" xr:uid="{00000000-0005-0000-0000-000015010000}"/>
    <cellStyle name="40% - 强调文字颜色 6" xfId="279" xr:uid="{00000000-0005-0000-0000-000016010000}"/>
    <cellStyle name="40% - 强调文字颜色 6 2" xfId="280" xr:uid="{00000000-0005-0000-0000-000017010000}"/>
    <cellStyle name="40% - 强调文字颜色 6 2 10" xfId="281" xr:uid="{00000000-0005-0000-0000-000018010000}"/>
    <cellStyle name="40% - 强调文字颜色 6 2 11" xfId="282" xr:uid="{00000000-0005-0000-0000-000019010000}"/>
    <cellStyle name="40% - 强调文字颜色 6 2 12" xfId="283" xr:uid="{00000000-0005-0000-0000-00001A010000}"/>
    <cellStyle name="40% - 强调文字颜色 6 2 13" xfId="284" xr:uid="{00000000-0005-0000-0000-00001B010000}"/>
    <cellStyle name="40% - 强调文字颜色 6 2 14" xfId="285" xr:uid="{00000000-0005-0000-0000-00001C010000}"/>
    <cellStyle name="40% - 强调文字颜色 6 2 2" xfId="286" xr:uid="{00000000-0005-0000-0000-00001D010000}"/>
    <cellStyle name="40% - 强调文字颜色 6 2 3" xfId="287" xr:uid="{00000000-0005-0000-0000-00001E010000}"/>
    <cellStyle name="40% - 强调文字颜色 6 2 4" xfId="288" xr:uid="{00000000-0005-0000-0000-00001F010000}"/>
    <cellStyle name="40% - 强调文字颜色 6 2 5" xfId="289" xr:uid="{00000000-0005-0000-0000-000020010000}"/>
    <cellStyle name="40% - 强调文字颜色 6 2 6" xfId="290" xr:uid="{00000000-0005-0000-0000-000021010000}"/>
    <cellStyle name="40% - 强调文字颜色 6 2 7" xfId="291" xr:uid="{00000000-0005-0000-0000-000022010000}"/>
    <cellStyle name="40% - 强调文字颜色 6 2 8" xfId="292" xr:uid="{00000000-0005-0000-0000-000023010000}"/>
    <cellStyle name="40% - 强调文字颜色 6 2 9" xfId="293" xr:uid="{00000000-0005-0000-0000-000024010000}"/>
    <cellStyle name="40% - 强调文字颜色 6 2_Bali" xfId="294" xr:uid="{00000000-0005-0000-0000-000025010000}"/>
    <cellStyle name="40% - 强调文字颜色 6 3" xfId="295" xr:uid="{00000000-0005-0000-0000-000026010000}"/>
    <cellStyle name="40% - 强调文字颜色 6 3 2" xfId="296" xr:uid="{00000000-0005-0000-0000-000027010000}"/>
    <cellStyle name="40% - 强调文字颜色 6 3 3" xfId="297" xr:uid="{00000000-0005-0000-0000-000028010000}"/>
    <cellStyle name="40% - 强调文字颜色 6 3_Bali" xfId="298" xr:uid="{00000000-0005-0000-0000-000029010000}"/>
    <cellStyle name="60% - Accent1" xfId="299" xr:uid="{00000000-0005-0000-0000-00002A010000}"/>
    <cellStyle name="60% - Accent1 2" xfId="300" xr:uid="{00000000-0005-0000-0000-00002B010000}"/>
    <cellStyle name="60% - Accent2" xfId="301" xr:uid="{00000000-0005-0000-0000-00002C010000}"/>
    <cellStyle name="60% - Accent2 2" xfId="302" xr:uid="{00000000-0005-0000-0000-00002D010000}"/>
    <cellStyle name="60% - Accent3" xfId="303" xr:uid="{00000000-0005-0000-0000-00002E010000}"/>
    <cellStyle name="60% - Accent3 2" xfId="304" xr:uid="{00000000-0005-0000-0000-00002F010000}"/>
    <cellStyle name="60% - Accent4" xfId="305" xr:uid="{00000000-0005-0000-0000-000030010000}"/>
    <cellStyle name="60% - Accent4 2" xfId="306" xr:uid="{00000000-0005-0000-0000-000031010000}"/>
    <cellStyle name="60% - Accent5" xfId="307" xr:uid="{00000000-0005-0000-0000-000032010000}"/>
    <cellStyle name="60% - Accent5 2" xfId="308" xr:uid="{00000000-0005-0000-0000-000033010000}"/>
    <cellStyle name="60% - Accent6" xfId="309" xr:uid="{00000000-0005-0000-0000-000034010000}"/>
    <cellStyle name="60% - Accent6 2" xfId="310" xr:uid="{00000000-0005-0000-0000-000035010000}"/>
    <cellStyle name="60% - 强调文字颜色 1" xfId="311" xr:uid="{00000000-0005-0000-0000-000036010000}"/>
    <cellStyle name="60% - 强调文字颜色 1 2" xfId="312" xr:uid="{00000000-0005-0000-0000-000037010000}"/>
    <cellStyle name="60% - 强调文字颜色 1 2 10" xfId="313" xr:uid="{00000000-0005-0000-0000-000038010000}"/>
    <cellStyle name="60% - 强调文字颜色 1 2 11" xfId="314" xr:uid="{00000000-0005-0000-0000-000039010000}"/>
    <cellStyle name="60% - 强调文字颜色 1 2 12" xfId="315" xr:uid="{00000000-0005-0000-0000-00003A010000}"/>
    <cellStyle name="60% - 强调文字颜色 1 2 13" xfId="316" xr:uid="{00000000-0005-0000-0000-00003B010000}"/>
    <cellStyle name="60% - 强调文字颜色 1 2 14" xfId="317" xr:uid="{00000000-0005-0000-0000-00003C010000}"/>
    <cellStyle name="60% - 强调文字颜色 1 2 2" xfId="318" xr:uid="{00000000-0005-0000-0000-00003D010000}"/>
    <cellStyle name="60% - 强调文字颜色 1 2 3" xfId="319" xr:uid="{00000000-0005-0000-0000-00003E010000}"/>
    <cellStyle name="60% - 强调文字颜色 1 2 4" xfId="320" xr:uid="{00000000-0005-0000-0000-00003F010000}"/>
    <cellStyle name="60% - 强调文字颜色 1 2 5" xfId="321" xr:uid="{00000000-0005-0000-0000-000040010000}"/>
    <cellStyle name="60% - 强调文字颜色 1 2 6" xfId="322" xr:uid="{00000000-0005-0000-0000-000041010000}"/>
    <cellStyle name="60% - 强调文字颜色 1 2 7" xfId="323" xr:uid="{00000000-0005-0000-0000-000042010000}"/>
    <cellStyle name="60% - 强调文字颜色 1 2 8" xfId="324" xr:uid="{00000000-0005-0000-0000-000043010000}"/>
    <cellStyle name="60% - 强调文字颜色 1 2 9" xfId="325" xr:uid="{00000000-0005-0000-0000-000044010000}"/>
    <cellStyle name="60% - 强调文字颜色 1 2_Bali" xfId="326" xr:uid="{00000000-0005-0000-0000-000045010000}"/>
    <cellStyle name="60% - 强调文字颜色 1 3" xfId="327" xr:uid="{00000000-0005-0000-0000-000046010000}"/>
    <cellStyle name="60% - 强调文字颜色 1 3 2" xfId="328" xr:uid="{00000000-0005-0000-0000-000047010000}"/>
    <cellStyle name="60% - 强调文字颜色 1 3 3" xfId="329" xr:uid="{00000000-0005-0000-0000-000048010000}"/>
    <cellStyle name="60% - 强调文字颜色 1 3_Bali" xfId="330" xr:uid="{00000000-0005-0000-0000-000049010000}"/>
    <cellStyle name="60% - 强调文字颜色 2" xfId="331" xr:uid="{00000000-0005-0000-0000-00004A010000}"/>
    <cellStyle name="60% - 强调文字颜色 2 2" xfId="332" xr:uid="{00000000-0005-0000-0000-00004B010000}"/>
    <cellStyle name="60% - 强调文字颜色 2 2 10" xfId="333" xr:uid="{00000000-0005-0000-0000-00004C010000}"/>
    <cellStyle name="60% - 强调文字颜色 2 2 11" xfId="334" xr:uid="{00000000-0005-0000-0000-00004D010000}"/>
    <cellStyle name="60% - 强调文字颜色 2 2 12" xfId="335" xr:uid="{00000000-0005-0000-0000-00004E010000}"/>
    <cellStyle name="60% - 强调文字颜色 2 2 13" xfId="336" xr:uid="{00000000-0005-0000-0000-00004F010000}"/>
    <cellStyle name="60% - 强调文字颜色 2 2 14" xfId="337" xr:uid="{00000000-0005-0000-0000-000050010000}"/>
    <cellStyle name="60% - 强调文字颜色 2 2 2" xfId="338" xr:uid="{00000000-0005-0000-0000-000051010000}"/>
    <cellStyle name="60% - 强调文字颜色 2 2 3" xfId="339" xr:uid="{00000000-0005-0000-0000-000052010000}"/>
    <cellStyle name="60% - 强调文字颜色 2 2 4" xfId="340" xr:uid="{00000000-0005-0000-0000-000053010000}"/>
    <cellStyle name="60% - 强调文字颜色 2 2 5" xfId="341" xr:uid="{00000000-0005-0000-0000-000054010000}"/>
    <cellStyle name="60% - 强调文字颜色 2 2 6" xfId="342" xr:uid="{00000000-0005-0000-0000-000055010000}"/>
    <cellStyle name="60% - 强调文字颜色 2 2 7" xfId="343" xr:uid="{00000000-0005-0000-0000-000056010000}"/>
    <cellStyle name="60% - 强调文字颜色 2 2 8" xfId="344" xr:uid="{00000000-0005-0000-0000-000057010000}"/>
    <cellStyle name="60% - 强调文字颜色 2 2 9" xfId="345" xr:uid="{00000000-0005-0000-0000-000058010000}"/>
    <cellStyle name="60% - 强调文字颜色 2 2_Bali" xfId="346" xr:uid="{00000000-0005-0000-0000-000059010000}"/>
    <cellStyle name="60% - 强调文字颜色 2 3" xfId="347" xr:uid="{00000000-0005-0000-0000-00005A010000}"/>
    <cellStyle name="60% - 强调文字颜色 2 3 2" xfId="348" xr:uid="{00000000-0005-0000-0000-00005B010000}"/>
    <cellStyle name="60% - 强调文字颜色 2 3 3" xfId="349" xr:uid="{00000000-0005-0000-0000-00005C010000}"/>
    <cellStyle name="60% - 强调文字颜色 2 3_Bali" xfId="350" xr:uid="{00000000-0005-0000-0000-00005D010000}"/>
    <cellStyle name="60% - 强调文字颜色 3" xfId="351" xr:uid="{00000000-0005-0000-0000-00005E010000}"/>
    <cellStyle name="60% - 强调文字颜色 3 2" xfId="352" xr:uid="{00000000-0005-0000-0000-00005F010000}"/>
    <cellStyle name="60% - 强调文字颜色 3 2 10" xfId="353" xr:uid="{00000000-0005-0000-0000-000060010000}"/>
    <cellStyle name="60% - 强调文字颜色 3 2 11" xfId="354" xr:uid="{00000000-0005-0000-0000-000061010000}"/>
    <cellStyle name="60% - 强调文字颜色 3 2 12" xfId="355" xr:uid="{00000000-0005-0000-0000-000062010000}"/>
    <cellStyle name="60% - 强调文字颜色 3 2 13" xfId="356" xr:uid="{00000000-0005-0000-0000-000063010000}"/>
    <cellStyle name="60% - 强调文字颜色 3 2 14" xfId="357" xr:uid="{00000000-0005-0000-0000-000064010000}"/>
    <cellStyle name="60% - 强调文字颜色 3 2 2" xfId="358" xr:uid="{00000000-0005-0000-0000-000065010000}"/>
    <cellStyle name="60% - 强调文字颜色 3 2 3" xfId="359" xr:uid="{00000000-0005-0000-0000-000066010000}"/>
    <cellStyle name="60% - 强调文字颜色 3 2 4" xfId="360" xr:uid="{00000000-0005-0000-0000-000067010000}"/>
    <cellStyle name="60% - 强调文字颜色 3 2 5" xfId="361" xr:uid="{00000000-0005-0000-0000-000068010000}"/>
    <cellStyle name="60% - 强调文字颜色 3 2 6" xfId="362" xr:uid="{00000000-0005-0000-0000-000069010000}"/>
    <cellStyle name="60% - 强调文字颜色 3 2 7" xfId="363" xr:uid="{00000000-0005-0000-0000-00006A010000}"/>
    <cellStyle name="60% - 强调文字颜色 3 2 8" xfId="364" xr:uid="{00000000-0005-0000-0000-00006B010000}"/>
    <cellStyle name="60% - 强调文字颜色 3 2 9" xfId="365" xr:uid="{00000000-0005-0000-0000-00006C010000}"/>
    <cellStyle name="60% - 强调文字颜色 3 2_Bali" xfId="366" xr:uid="{00000000-0005-0000-0000-00006D010000}"/>
    <cellStyle name="60% - 强调文字颜色 3 3" xfId="367" xr:uid="{00000000-0005-0000-0000-00006E010000}"/>
    <cellStyle name="60% - 强调文字颜色 3 3 2" xfId="368" xr:uid="{00000000-0005-0000-0000-00006F010000}"/>
    <cellStyle name="60% - 强调文字颜色 3 3 3" xfId="369" xr:uid="{00000000-0005-0000-0000-000070010000}"/>
    <cellStyle name="60% - 强调文字颜色 3 3_Bali" xfId="370" xr:uid="{00000000-0005-0000-0000-000071010000}"/>
    <cellStyle name="60% - 强调文字颜色 4" xfId="371" xr:uid="{00000000-0005-0000-0000-000072010000}"/>
    <cellStyle name="60% - 强调文字颜色 4 2" xfId="372" xr:uid="{00000000-0005-0000-0000-000073010000}"/>
    <cellStyle name="60% - 强调文字颜色 4 2 10" xfId="373" xr:uid="{00000000-0005-0000-0000-000074010000}"/>
    <cellStyle name="60% - 强调文字颜色 4 2 11" xfId="374" xr:uid="{00000000-0005-0000-0000-000075010000}"/>
    <cellStyle name="60% - 强调文字颜色 4 2 12" xfId="375" xr:uid="{00000000-0005-0000-0000-000076010000}"/>
    <cellStyle name="60% - 强调文字颜色 4 2 13" xfId="376" xr:uid="{00000000-0005-0000-0000-000077010000}"/>
    <cellStyle name="60% - 强调文字颜色 4 2 14" xfId="377" xr:uid="{00000000-0005-0000-0000-000078010000}"/>
    <cellStyle name="60% - 强调文字颜色 4 2 2" xfId="378" xr:uid="{00000000-0005-0000-0000-000079010000}"/>
    <cellStyle name="60% - 强调文字颜色 4 2 3" xfId="379" xr:uid="{00000000-0005-0000-0000-00007A010000}"/>
    <cellStyle name="60% - 强调文字颜色 4 2 4" xfId="380" xr:uid="{00000000-0005-0000-0000-00007B010000}"/>
    <cellStyle name="60% - 强调文字颜色 4 2 5" xfId="381" xr:uid="{00000000-0005-0000-0000-00007C010000}"/>
    <cellStyle name="60% - 强调文字颜色 4 2 6" xfId="382" xr:uid="{00000000-0005-0000-0000-00007D010000}"/>
    <cellStyle name="60% - 强调文字颜色 4 2 7" xfId="383" xr:uid="{00000000-0005-0000-0000-00007E010000}"/>
    <cellStyle name="60% - 强调文字颜色 4 2 8" xfId="384" xr:uid="{00000000-0005-0000-0000-00007F010000}"/>
    <cellStyle name="60% - 强调文字颜色 4 2 9" xfId="385" xr:uid="{00000000-0005-0000-0000-000080010000}"/>
    <cellStyle name="60% - 强调文字颜色 4 2_Bali" xfId="386" xr:uid="{00000000-0005-0000-0000-000081010000}"/>
    <cellStyle name="60% - 强调文字颜色 4 3" xfId="387" xr:uid="{00000000-0005-0000-0000-000082010000}"/>
    <cellStyle name="60% - 强调文字颜色 4 3 2" xfId="388" xr:uid="{00000000-0005-0000-0000-000083010000}"/>
    <cellStyle name="60% - 强调文字颜色 4 3 3" xfId="389" xr:uid="{00000000-0005-0000-0000-000084010000}"/>
    <cellStyle name="60% - 强调文字颜色 4 3_Bali" xfId="390" xr:uid="{00000000-0005-0000-0000-000085010000}"/>
    <cellStyle name="60% - 强调文字颜色 5" xfId="391" xr:uid="{00000000-0005-0000-0000-000086010000}"/>
    <cellStyle name="60% - 强调文字颜色 5 2" xfId="392" xr:uid="{00000000-0005-0000-0000-000087010000}"/>
    <cellStyle name="60% - 强调文字颜色 5 2 10" xfId="393" xr:uid="{00000000-0005-0000-0000-000088010000}"/>
    <cellStyle name="60% - 强调文字颜色 5 2 11" xfId="394" xr:uid="{00000000-0005-0000-0000-000089010000}"/>
    <cellStyle name="60% - 强调文字颜色 5 2 12" xfId="395" xr:uid="{00000000-0005-0000-0000-00008A010000}"/>
    <cellStyle name="60% - 强调文字颜色 5 2 13" xfId="396" xr:uid="{00000000-0005-0000-0000-00008B010000}"/>
    <cellStyle name="60% - 强调文字颜色 5 2 14" xfId="397" xr:uid="{00000000-0005-0000-0000-00008C010000}"/>
    <cellStyle name="60% - 强调文字颜色 5 2 2" xfId="398" xr:uid="{00000000-0005-0000-0000-00008D010000}"/>
    <cellStyle name="60% - 强调文字颜色 5 2 3" xfId="399" xr:uid="{00000000-0005-0000-0000-00008E010000}"/>
    <cellStyle name="60% - 强调文字颜色 5 2 4" xfId="400" xr:uid="{00000000-0005-0000-0000-00008F010000}"/>
    <cellStyle name="60% - 强调文字颜色 5 2 5" xfId="401" xr:uid="{00000000-0005-0000-0000-000090010000}"/>
    <cellStyle name="60% - 强调文字颜色 5 2 6" xfId="402" xr:uid="{00000000-0005-0000-0000-000091010000}"/>
    <cellStyle name="60% - 强调文字颜色 5 2 7" xfId="403" xr:uid="{00000000-0005-0000-0000-000092010000}"/>
    <cellStyle name="60% - 强调文字颜色 5 2 8" xfId="404" xr:uid="{00000000-0005-0000-0000-000093010000}"/>
    <cellStyle name="60% - 强调文字颜色 5 2 9" xfId="405" xr:uid="{00000000-0005-0000-0000-000094010000}"/>
    <cellStyle name="60% - 强调文字颜色 5 2_Bali" xfId="406" xr:uid="{00000000-0005-0000-0000-000095010000}"/>
    <cellStyle name="60% - 强调文字颜色 5 3" xfId="407" xr:uid="{00000000-0005-0000-0000-000096010000}"/>
    <cellStyle name="60% - 强调文字颜色 5 3 2" xfId="408" xr:uid="{00000000-0005-0000-0000-000097010000}"/>
    <cellStyle name="60% - 强调文字颜色 5 3 3" xfId="409" xr:uid="{00000000-0005-0000-0000-000098010000}"/>
    <cellStyle name="60% - 强调文字颜色 5 3_Bali" xfId="410" xr:uid="{00000000-0005-0000-0000-000099010000}"/>
    <cellStyle name="60% - 强调文字颜色 6" xfId="411" xr:uid="{00000000-0005-0000-0000-00009A010000}"/>
    <cellStyle name="60% - 强调文字颜色 6 2" xfId="412" xr:uid="{00000000-0005-0000-0000-00009B010000}"/>
    <cellStyle name="60% - 强调文字颜色 6 2 10" xfId="413" xr:uid="{00000000-0005-0000-0000-00009C010000}"/>
    <cellStyle name="60% - 强调文字颜色 6 2 11" xfId="414" xr:uid="{00000000-0005-0000-0000-00009D010000}"/>
    <cellStyle name="60% - 强调文字颜色 6 2 12" xfId="415" xr:uid="{00000000-0005-0000-0000-00009E010000}"/>
    <cellStyle name="60% - 强调文字颜色 6 2 13" xfId="416" xr:uid="{00000000-0005-0000-0000-00009F010000}"/>
    <cellStyle name="60% - 强调文字颜色 6 2 14" xfId="417" xr:uid="{00000000-0005-0000-0000-0000A0010000}"/>
    <cellStyle name="60% - 强调文字颜色 6 2 2" xfId="418" xr:uid="{00000000-0005-0000-0000-0000A1010000}"/>
    <cellStyle name="60% - 强调文字颜色 6 2 3" xfId="419" xr:uid="{00000000-0005-0000-0000-0000A2010000}"/>
    <cellStyle name="60% - 强调文字颜色 6 2 4" xfId="420" xr:uid="{00000000-0005-0000-0000-0000A3010000}"/>
    <cellStyle name="60% - 强调文字颜色 6 2 5" xfId="421" xr:uid="{00000000-0005-0000-0000-0000A4010000}"/>
    <cellStyle name="60% - 强调文字颜色 6 2 6" xfId="422" xr:uid="{00000000-0005-0000-0000-0000A5010000}"/>
    <cellStyle name="60% - 强调文字颜色 6 2 7" xfId="423" xr:uid="{00000000-0005-0000-0000-0000A6010000}"/>
    <cellStyle name="60% - 强调文字颜色 6 2 8" xfId="424" xr:uid="{00000000-0005-0000-0000-0000A7010000}"/>
    <cellStyle name="60% - 强调文字颜色 6 2 9" xfId="425" xr:uid="{00000000-0005-0000-0000-0000A8010000}"/>
    <cellStyle name="60% - 强调文字颜色 6 2_Bali" xfId="426" xr:uid="{00000000-0005-0000-0000-0000A9010000}"/>
    <cellStyle name="60% - 强调文字颜色 6 3" xfId="427" xr:uid="{00000000-0005-0000-0000-0000AA010000}"/>
    <cellStyle name="60% - 强调文字颜色 6 3 2" xfId="428" xr:uid="{00000000-0005-0000-0000-0000AB010000}"/>
    <cellStyle name="60% - 强调文字颜色 6 3 3" xfId="429" xr:uid="{00000000-0005-0000-0000-0000AC010000}"/>
    <cellStyle name="60% - 强调文字颜色 6 3_Bali" xfId="430" xr:uid="{00000000-0005-0000-0000-0000AD010000}"/>
    <cellStyle name="Accent1" xfId="431" xr:uid="{00000000-0005-0000-0000-0000AE010000}"/>
    <cellStyle name="Accent1 2" xfId="432" xr:uid="{00000000-0005-0000-0000-0000AF010000}"/>
    <cellStyle name="Accent2" xfId="433" xr:uid="{00000000-0005-0000-0000-0000B0010000}"/>
    <cellStyle name="Accent2 2" xfId="434" xr:uid="{00000000-0005-0000-0000-0000B1010000}"/>
    <cellStyle name="Accent3" xfId="435" xr:uid="{00000000-0005-0000-0000-0000B2010000}"/>
    <cellStyle name="Accent3 2" xfId="436" xr:uid="{00000000-0005-0000-0000-0000B3010000}"/>
    <cellStyle name="Accent4" xfId="437" xr:uid="{00000000-0005-0000-0000-0000B4010000}"/>
    <cellStyle name="Accent4 2" xfId="438" xr:uid="{00000000-0005-0000-0000-0000B5010000}"/>
    <cellStyle name="Accent5" xfId="439" xr:uid="{00000000-0005-0000-0000-0000B6010000}"/>
    <cellStyle name="Accent5 2" xfId="440" xr:uid="{00000000-0005-0000-0000-0000B7010000}"/>
    <cellStyle name="Accent6" xfId="441" xr:uid="{00000000-0005-0000-0000-0000B8010000}"/>
    <cellStyle name="Accent6 2" xfId="442" xr:uid="{00000000-0005-0000-0000-0000B9010000}"/>
    <cellStyle name="Bad" xfId="443" xr:uid="{00000000-0005-0000-0000-0000BA010000}"/>
    <cellStyle name="Bad 2" xfId="444" xr:uid="{00000000-0005-0000-0000-0000BB010000}"/>
    <cellStyle name="Calculation" xfId="445" xr:uid="{00000000-0005-0000-0000-0000BC010000}"/>
    <cellStyle name="Calculation 2" xfId="446" xr:uid="{00000000-0005-0000-0000-0000BD010000}"/>
    <cellStyle name="Calculation_Fall 2011 Commitment_Blankets  Seasonal_EE ALL NOT CONFIRMED 4-20 (2)" xfId="447" xr:uid="{00000000-0005-0000-0000-0000BE010000}"/>
    <cellStyle name="Check Cell" xfId="448" xr:uid="{00000000-0005-0000-0000-0000BF010000}"/>
    <cellStyle name="Check Cell 2" xfId="449" xr:uid="{00000000-0005-0000-0000-0000C0010000}"/>
    <cellStyle name="Check Cell_Fall 2011 Commitment_Blankets  Seasonal_EE ALL NOT CONFIRMED 4-20 (2)" xfId="450" xr:uid="{00000000-0005-0000-0000-0000C1010000}"/>
    <cellStyle name="Comma 2" xfId="451" xr:uid="{00000000-0005-0000-0000-0000C2010000}"/>
    <cellStyle name="Comma 2 2" xfId="452" xr:uid="{00000000-0005-0000-0000-0000C3010000}"/>
    <cellStyle name="Comma 2 3" xfId="453" xr:uid="{00000000-0005-0000-0000-0000C4010000}"/>
    <cellStyle name="Comma 3" xfId="454" xr:uid="{00000000-0005-0000-0000-0000C5010000}"/>
    <cellStyle name="Comma 3 2" xfId="455" xr:uid="{00000000-0005-0000-0000-0000C6010000}"/>
    <cellStyle name="Comma 4" xfId="456" xr:uid="{00000000-0005-0000-0000-0000C7010000}"/>
    <cellStyle name="Comma 5" xfId="457" xr:uid="{00000000-0005-0000-0000-0000C8010000}"/>
    <cellStyle name="Comma0" xfId="458" xr:uid="{00000000-0005-0000-0000-0000C9010000}"/>
    <cellStyle name="Currency 2" xfId="460" xr:uid="{00000000-0005-0000-0000-0000CA010000}"/>
    <cellStyle name="Currency 2 2" xfId="461" xr:uid="{00000000-0005-0000-0000-0000CB010000}"/>
    <cellStyle name="Currency 2 3" xfId="462" xr:uid="{00000000-0005-0000-0000-0000CC010000}"/>
    <cellStyle name="Currency 2 3 2" xfId="463" xr:uid="{00000000-0005-0000-0000-0000CD010000}"/>
    <cellStyle name="Currency 21" xfId="464" xr:uid="{00000000-0005-0000-0000-0000CE010000}"/>
    <cellStyle name="Currency 3" xfId="465" xr:uid="{00000000-0005-0000-0000-0000CF010000}"/>
    <cellStyle name="Currency 4" xfId="466" xr:uid="{00000000-0005-0000-0000-0000D0010000}"/>
    <cellStyle name="Currency 4 2" xfId="467" xr:uid="{00000000-0005-0000-0000-0000D1010000}"/>
    <cellStyle name="Currency 5" xfId="468" xr:uid="{00000000-0005-0000-0000-0000D2010000}"/>
    <cellStyle name="Currency 6" xfId="469" xr:uid="{00000000-0005-0000-0000-0000D3010000}"/>
    <cellStyle name="Currency0" xfId="470" xr:uid="{00000000-0005-0000-0000-0000D4010000}"/>
    <cellStyle name="Date" xfId="471" xr:uid="{00000000-0005-0000-0000-0000D5010000}"/>
    <cellStyle name="Explanatory Text" xfId="472" xr:uid="{00000000-0005-0000-0000-0000D6010000}"/>
    <cellStyle name="Explanatory Text 2" xfId="473" xr:uid="{00000000-0005-0000-0000-0000D7010000}"/>
    <cellStyle name="Fixed" xfId="474" xr:uid="{00000000-0005-0000-0000-0000D8010000}"/>
    <cellStyle name="Good" xfId="475" xr:uid="{00000000-0005-0000-0000-0000D9010000}"/>
    <cellStyle name="Good 2" xfId="476" xr:uid="{00000000-0005-0000-0000-0000DA010000}"/>
    <cellStyle name="Header" xfId="477" xr:uid="{00000000-0005-0000-0000-0000DB010000}"/>
    <cellStyle name="Heading 1" xfId="478" xr:uid="{00000000-0005-0000-0000-0000DC010000}"/>
    <cellStyle name="Heading 1 2" xfId="479" xr:uid="{00000000-0005-0000-0000-0000DD010000}"/>
    <cellStyle name="Heading 1_Fall 2011 Commitment_Blankets  Seasonal_EE ALL NOT CONFIRMED 4-20 (2)" xfId="480" xr:uid="{00000000-0005-0000-0000-0000DE010000}"/>
    <cellStyle name="Heading 2" xfId="481" xr:uid="{00000000-0005-0000-0000-0000DF010000}"/>
    <cellStyle name="Heading 2 2" xfId="482" xr:uid="{00000000-0005-0000-0000-0000E0010000}"/>
    <cellStyle name="Heading 2_Fall 2011 Commitment_Blankets  Seasonal_EE ALL NOT CONFIRMED 4-20 (2)" xfId="483" xr:uid="{00000000-0005-0000-0000-0000E1010000}"/>
    <cellStyle name="Heading 3" xfId="484" xr:uid="{00000000-0005-0000-0000-0000E2010000}"/>
    <cellStyle name="Heading 3 2" xfId="485" xr:uid="{00000000-0005-0000-0000-0000E3010000}"/>
    <cellStyle name="Heading 3_Fall 2011 Commitment_Blankets  Seasonal_EE ALL NOT CONFIRMED 4-20 (2)" xfId="486" xr:uid="{00000000-0005-0000-0000-0000E4010000}"/>
    <cellStyle name="Heading 4" xfId="487" xr:uid="{00000000-0005-0000-0000-0000E5010000}"/>
    <cellStyle name="Heading 4 2" xfId="488" xr:uid="{00000000-0005-0000-0000-0000E6010000}"/>
    <cellStyle name="Input" xfId="489" xr:uid="{00000000-0005-0000-0000-0000E7010000}"/>
    <cellStyle name="Input 2" xfId="490" xr:uid="{00000000-0005-0000-0000-0000E8010000}"/>
    <cellStyle name="Input_Fall 2011 Commitment_Blankets  Seasonal_EE ALL NOT CONFIRMED 4-20 (2)" xfId="491" xr:uid="{00000000-0005-0000-0000-0000E9010000}"/>
    <cellStyle name="Linked Cell" xfId="492" xr:uid="{00000000-0005-0000-0000-0000EA010000}"/>
    <cellStyle name="Linked Cell 2" xfId="493" xr:uid="{00000000-0005-0000-0000-0000EB010000}"/>
    <cellStyle name="Linked Cell_Fall 2011 Commitment_Blankets  Seasonal_EE ALL NOT CONFIRMED 4-20 (2)" xfId="494" xr:uid="{00000000-0005-0000-0000-0000EC010000}"/>
    <cellStyle name="Neutral" xfId="495" xr:uid="{00000000-0005-0000-0000-0000ED010000}"/>
    <cellStyle name="Neutral 2" xfId="496" xr:uid="{00000000-0005-0000-0000-0000EE010000}"/>
    <cellStyle name="nonIncludedStores" xfId="497" xr:uid="{00000000-0005-0000-0000-0000EF010000}"/>
    <cellStyle name="Normal 1" xfId="498" xr:uid="{00000000-0005-0000-0000-0000F0010000}"/>
    <cellStyle name="Normal 10" xfId="499" xr:uid="{00000000-0005-0000-0000-0000F1010000}"/>
    <cellStyle name="Normal 10 10" xfId="500" xr:uid="{00000000-0005-0000-0000-0000F2010000}"/>
    <cellStyle name="Normal 10 10 2" xfId="501" xr:uid="{00000000-0005-0000-0000-0000F3010000}"/>
    <cellStyle name="Normal 10 11" xfId="502" xr:uid="{00000000-0005-0000-0000-0000F4010000}"/>
    <cellStyle name="Normal 10 11 2" xfId="503" xr:uid="{00000000-0005-0000-0000-0000F5010000}"/>
    <cellStyle name="Normal 10 12" xfId="504" xr:uid="{00000000-0005-0000-0000-0000F6010000}"/>
    <cellStyle name="Normal 10 12 2" xfId="505" xr:uid="{00000000-0005-0000-0000-0000F7010000}"/>
    <cellStyle name="Normal 10 13" xfId="506" xr:uid="{00000000-0005-0000-0000-0000F8010000}"/>
    <cellStyle name="Normal 10 13 2" xfId="507" xr:uid="{00000000-0005-0000-0000-0000F9010000}"/>
    <cellStyle name="Normal 10 14" xfId="508" xr:uid="{00000000-0005-0000-0000-0000FA010000}"/>
    <cellStyle name="Normal 10 14 2" xfId="509" xr:uid="{00000000-0005-0000-0000-0000FB010000}"/>
    <cellStyle name="Normal 10 15" xfId="510" xr:uid="{00000000-0005-0000-0000-0000FC010000}"/>
    <cellStyle name="Normal 10 15 2" xfId="511" xr:uid="{00000000-0005-0000-0000-0000FD010000}"/>
    <cellStyle name="Normal 10 16" xfId="512" xr:uid="{00000000-0005-0000-0000-0000FE010000}"/>
    <cellStyle name="Normal 10 16 2" xfId="513" xr:uid="{00000000-0005-0000-0000-0000FF010000}"/>
    <cellStyle name="Normal 10 17" xfId="514" xr:uid="{00000000-0005-0000-0000-000000020000}"/>
    <cellStyle name="Normal 10 17 2" xfId="515" xr:uid="{00000000-0005-0000-0000-000001020000}"/>
    <cellStyle name="Normal 10 18" xfId="516" xr:uid="{00000000-0005-0000-0000-000002020000}"/>
    <cellStyle name="Normal 10 18 2" xfId="517" xr:uid="{00000000-0005-0000-0000-000003020000}"/>
    <cellStyle name="Normal 10 2" xfId="518" xr:uid="{00000000-0005-0000-0000-000004020000}"/>
    <cellStyle name="Normal 10 2 2" xfId="519" xr:uid="{00000000-0005-0000-0000-000005020000}"/>
    <cellStyle name="Normal 10 3" xfId="520" xr:uid="{00000000-0005-0000-0000-000006020000}"/>
    <cellStyle name="Normal 10 3 2" xfId="521" xr:uid="{00000000-0005-0000-0000-000007020000}"/>
    <cellStyle name="Normal 10 4" xfId="522" xr:uid="{00000000-0005-0000-0000-000008020000}"/>
    <cellStyle name="Normal 10 4 2" xfId="523" xr:uid="{00000000-0005-0000-0000-000009020000}"/>
    <cellStyle name="Normal 10 5" xfId="524" xr:uid="{00000000-0005-0000-0000-00000A020000}"/>
    <cellStyle name="Normal 10 5 2" xfId="525" xr:uid="{00000000-0005-0000-0000-00000B020000}"/>
    <cellStyle name="Normal 10 6" xfId="526" xr:uid="{00000000-0005-0000-0000-00000C020000}"/>
    <cellStyle name="Normal 10 6 2" xfId="527" xr:uid="{00000000-0005-0000-0000-00000D020000}"/>
    <cellStyle name="Normal 10 7" xfId="528" xr:uid="{00000000-0005-0000-0000-00000E020000}"/>
    <cellStyle name="Normal 10 7 2" xfId="529" xr:uid="{00000000-0005-0000-0000-00000F020000}"/>
    <cellStyle name="Normal 10 8" xfId="530" xr:uid="{00000000-0005-0000-0000-000010020000}"/>
    <cellStyle name="Normal 10 8 2" xfId="531" xr:uid="{00000000-0005-0000-0000-000011020000}"/>
    <cellStyle name="Normal 10 9" xfId="532" xr:uid="{00000000-0005-0000-0000-000012020000}"/>
    <cellStyle name="Normal 10 9 2" xfId="533" xr:uid="{00000000-0005-0000-0000-000013020000}"/>
    <cellStyle name="Normal 11" xfId="534" xr:uid="{00000000-0005-0000-0000-000014020000}"/>
    <cellStyle name="Normal 11 10" xfId="535" xr:uid="{00000000-0005-0000-0000-000015020000}"/>
    <cellStyle name="Normal 11 10 2" xfId="536" xr:uid="{00000000-0005-0000-0000-000016020000}"/>
    <cellStyle name="Normal 11 11" xfId="537" xr:uid="{00000000-0005-0000-0000-000017020000}"/>
    <cellStyle name="Normal 11 11 2" xfId="538" xr:uid="{00000000-0005-0000-0000-000018020000}"/>
    <cellStyle name="Normal 11 12" xfId="539" xr:uid="{00000000-0005-0000-0000-000019020000}"/>
    <cellStyle name="Normal 11 12 2" xfId="540" xr:uid="{00000000-0005-0000-0000-00001A020000}"/>
    <cellStyle name="Normal 11 13" xfId="541" xr:uid="{00000000-0005-0000-0000-00001B020000}"/>
    <cellStyle name="Normal 11 13 2" xfId="542" xr:uid="{00000000-0005-0000-0000-00001C020000}"/>
    <cellStyle name="Normal 11 14" xfId="543" xr:uid="{00000000-0005-0000-0000-00001D020000}"/>
    <cellStyle name="Normal 11 14 2" xfId="544" xr:uid="{00000000-0005-0000-0000-00001E020000}"/>
    <cellStyle name="Normal 11 15" xfId="545" xr:uid="{00000000-0005-0000-0000-00001F020000}"/>
    <cellStyle name="Normal 11 15 2" xfId="546" xr:uid="{00000000-0005-0000-0000-000020020000}"/>
    <cellStyle name="Normal 11 16" xfId="547" xr:uid="{00000000-0005-0000-0000-000021020000}"/>
    <cellStyle name="Normal 11 16 2" xfId="548" xr:uid="{00000000-0005-0000-0000-000022020000}"/>
    <cellStyle name="Normal 11 17" xfId="549" xr:uid="{00000000-0005-0000-0000-000023020000}"/>
    <cellStyle name="Normal 11 17 2" xfId="550" xr:uid="{00000000-0005-0000-0000-000024020000}"/>
    <cellStyle name="Normal 11 18" xfId="551" xr:uid="{00000000-0005-0000-0000-000025020000}"/>
    <cellStyle name="Normal 11 18 2" xfId="552" xr:uid="{00000000-0005-0000-0000-000026020000}"/>
    <cellStyle name="Normal 11 2" xfId="553" xr:uid="{00000000-0005-0000-0000-000027020000}"/>
    <cellStyle name="Normal 11 2 2" xfId="554" xr:uid="{00000000-0005-0000-0000-000028020000}"/>
    <cellStyle name="Normal 11 3" xfId="555" xr:uid="{00000000-0005-0000-0000-000029020000}"/>
    <cellStyle name="Normal 11 3 2" xfId="556" xr:uid="{00000000-0005-0000-0000-00002A020000}"/>
    <cellStyle name="Normal 11 4" xfId="557" xr:uid="{00000000-0005-0000-0000-00002B020000}"/>
    <cellStyle name="Normal 11 4 2" xfId="558" xr:uid="{00000000-0005-0000-0000-00002C020000}"/>
    <cellStyle name="Normal 11 5" xfId="559" xr:uid="{00000000-0005-0000-0000-00002D020000}"/>
    <cellStyle name="Normal 11 5 2" xfId="560" xr:uid="{00000000-0005-0000-0000-00002E020000}"/>
    <cellStyle name="Normal 11 6" xfId="561" xr:uid="{00000000-0005-0000-0000-00002F020000}"/>
    <cellStyle name="Normal 11 6 2" xfId="562" xr:uid="{00000000-0005-0000-0000-000030020000}"/>
    <cellStyle name="Normal 11 7" xfId="563" xr:uid="{00000000-0005-0000-0000-000031020000}"/>
    <cellStyle name="Normal 11 7 2" xfId="564" xr:uid="{00000000-0005-0000-0000-000032020000}"/>
    <cellStyle name="Normal 11 8" xfId="565" xr:uid="{00000000-0005-0000-0000-000033020000}"/>
    <cellStyle name="Normal 11 8 2" xfId="566" xr:uid="{00000000-0005-0000-0000-000034020000}"/>
    <cellStyle name="Normal 11 9" xfId="567" xr:uid="{00000000-0005-0000-0000-000035020000}"/>
    <cellStyle name="Normal 11 9 2" xfId="568" xr:uid="{00000000-0005-0000-0000-000036020000}"/>
    <cellStyle name="Normal 12" xfId="569" xr:uid="{00000000-0005-0000-0000-000037020000}"/>
    <cellStyle name="Normal 13" xfId="570" xr:uid="{00000000-0005-0000-0000-000038020000}"/>
    <cellStyle name="Normal 13 10" xfId="571" xr:uid="{00000000-0005-0000-0000-000039020000}"/>
    <cellStyle name="Normal 13 10 2" xfId="572" xr:uid="{00000000-0005-0000-0000-00003A020000}"/>
    <cellStyle name="Normal 13 11" xfId="573" xr:uid="{00000000-0005-0000-0000-00003B020000}"/>
    <cellStyle name="Normal 13 11 2" xfId="574" xr:uid="{00000000-0005-0000-0000-00003C020000}"/>
    <cellStyle name="Normal 13 12" xfId="575" xr:uid="{00000000-0005-0000-0000-00003D020000}"/>
    <cellStyle name="Normal 13 12 2" xfId="576" xr:uid="{00000000-0005-0000-0000-00003E020000}"/>
    <cellStyle name="Normal 13 13" xfId="577" xr:uid="{00000000-0005-0000-0000-00003F020000}"/>
    <cellStyle name="Normal 13 13 2" xfId="578" xr:uid="{00000000-0005-0000-0000-000040020000}"/>
    <cellStyle name="Normal 13 14" xfId="579" xr:uid="{00000000-0005-0000-0000-000041020000}"/>
    <cellStyle name="Normal 13 14 2" xfId="580" xr:uid="{00000000-0005-0000-0000-000042020000}"/>
    <cellStyle name="Normal 13 15" xfId="581" xr:uid="{00000000-0005-0000-0000-000043020000}"/>
    <cellStyle name="Normal 13 15 2" xfId="582" xr:uid="{00000000-0005-0000-0000-000044020000}"/>
    <cellStyle name="Normal 13 16" xfId="583" xr:uid="{00000000-0005-0000-0000-000045020000}"/>
    <cellStyle name="Normal 13 16 2" xfId="584" xr:uid="{00000000-0005-0000-0000-000046020000}"/>
    <cellStyle name="Normal 13 17" xfId="585" xr:uid="{00000000-0005-0000-0000-000047020000}"/>
    <cellStyle name="Normal 13 17 2" xfId="586" xr:uid="{00000000-0005-0000-0000-000048020000}"/>
    <cellStyle name="Normal 13 18" xfId="587" xr:uid="{00000000-0005-0000-0000-000049020000}"/>
    <cellStyle name="Normal 13 18 2" xfId="588" xr:uid="{00000000-0005-0000-0000-00004A020000}"/>
    <cellStyle name="Normal 13 2" xfId="589" xr:uid="{00000000-0005-0000-0000-00004B020000}"/>
    <cellStyle name="Normal 13 2 2" xfId="590" xr:uid="{00000000-0005-0000-0000-00004C020000}"/>
    <cellStyle name="Normal 13 21" xfId="591" xr:uid="{00000000-0005-0000-0000-00004D020000}"/>
    <cellStyle name="Normal 13 21 2" xfId="592" xr:uid="{00000000-0005-0000-0000-00004E020000}"/>
    <cellStyle name="Normal 13 22" xfId="593" xr:uid="{00000000-0005-0000-0000-00004F020000}"/>
    <cellStyle name="Normal 13 22 2" xfId="594" xr:uid="{00000000-0005-0000-0000-000050020000}"/>
    <cellStyle name="Normal 13 23" xfId="595" xr:uid="{00000000-0005-0000-0000-000051020000}"/>
    <cellStyle name="Normal 13 23 2" xfId="596" xr:uid="{00000000-0005-0000-0000-000052020000}"/>
    <cellStyle name="Normal 13 3" xfId="597" xr:uid="{00000000-0005-0000-0000-000053020000}"/>
    <cellStyle name="Normal 13 3 2" xfId="598" xr:uid="{00000000-0005-0000-0000-000054020000}"/>
    <cellStyle name="Normal 13 33" xfId="599" xr:uid="{00000000-0005-0000-0000-000055020000}"/>
    <cellStyle name="Normal 13 33 2" xfId="600" xr:uid="{00000000-0005-0000-0000-000056020000}"/>
    <cellStyle name="Normal 13 34" xfId="601" xr:uid="{00000000-0005-0000-0000-000057020000}"/>
    <cellStyle name="Normal 13 34 2" xfId="602" xr:uid="{00000000-0005-0000-0000-000058020000}"/>
    <cellStyle name="Normal 13 4" xfId="603" xr:uid="{00000000-0005-0000-0000-000059020000}"/>
    <cellStyle name="Normal 13 4 2" xfId="604" xr:uid="{00000000-0005-0000-0000-00005A020000}"/>
    <cellStyle name="Normal 13 5" xfId="605" xr:uid="{00000000-0005-0000-0000-00005B020000}"/>
    <cellStyle name="Normal 13 5 2" xfId="606" xr:uid="{00000000-0005-0000-0000-00005C020000}"/>
    <cellStyle name="Normal 13 6" xfId="607" xr:uid="{00000000-0005-0000-0000-00005D020000}"/>
    <cellStyle name="Normal 13 6 2" xfId="608" xr:uid="{00000000-0005-0000-0000-00005E020000}"/>
    <cellStyle name="Normal 13 7" xfId="609" xr:uid="{00000000-0005-0000-0000-00005F020000}"/>
    <cellStyle name="Normal 13 7 2" xfId="610" xr:uid="{00000000-0005-0000-0000-000060020000}"/>
    <cellStyle name="Normal 13 8" xfId="611" xr:uid="{00000000-0005-0000-0000-000061020000}"/>
    <cellStyle name="Normal 13 8 2" xfId="612" xr:uid="{00000000-0005-0000-0000-000062020000}"/>
    <cellStyle name="Normal 13 9" xfId="613" xr:uid="{00000000-0005-0000-0000-000063020000}"/>
    <cellStyle name="Normal 13 9 2" xfId="614" xr:uid="{00000000-0005-0000-0000-000064020000}"/>
    <cellStyle name="Normal 14" xfId="615" xr:uid="{00000000-0005-0000-0000-000065020000}"/>
    <cellStyle name="Normal 14 10" xfId="616" xr:uid="{00000000-0005-0000-0000-000066020000}"/>
    <cellStyle name="Normal 14 10 2" xfId="617" xr:uid="{00000000-0005-0000-0000-000067020000}"/>
    <cellStyle name="Normal 14 11" xfId="618" xr:uid="{00000000-0005-0000-0000-000068020000}"/>
    <cellStyle name="Normal 14 11 2" xfId="619" xr:uid="{00000000-0005-0000-0000-000069020000}"/>
    <cellStyle name="Normal 14 12" xfId="620" xr:uid="{00000000-0005-0000-0000-00006A020000}"/>
    <cellStyle name="Normal 14 12 2" xfId="621" xr:uid="{00000000-0005-0000-0000-00006B020000}"/>
    <cellStyle name="Normal 14 13" xfId="622" xr:uid="{00000000-0005-0000-0000-00006C020000}"/>
    <cellStyle name="Normal 14 13 2" xfId="623" xr:uid="{00000000-0005-0000-0000-00006D020000}"/>
    <cellStyle name="Normal 14 14" xfId="624" xr:uid="{00000000-0005-0000-0000-00006E020000}"/>
    <cellStyle name="Normal 14 14 2" xfId="625" xr:uid="{00000000-0005-0000-0000-00006F020000}"/>
    <cellStyle name="Normal 14 15" xfId="626" xr:uid="{00000000-0005-0000-0000-000070020000}"/>
    <cellStyle name="Normal 14 15 2" xfId="627" xr:uid="{00000000-0005-0000-0000-000071020000}"/>
    <cellStyle name="Normal 14 16" xfId="628" xr:uid="{00000000-0005-0000-0000-000072020000}"/>
    <cellStyle name="Normal 14 16 2" xfId="629" xr:uid="{00000000-0005-0000-0000-000073020000}"/>
    <cellStyle name="Normal 14 17" xfId="630" xr:uid="{00000000-0005-0000-0000-000074020000}"/>
    <cellStyle name="Normal 14 17 2" xfId="631" xr:uid="{00000000-0005-0000-0000-000075020000}"/>
    <cellStyle name="Normal 14 18" xfId="632" xr:uid="{00000000-0005-0000-0000-000076020000}"/>
    <cellStyle name="Normal 14 18 2" xfId="633" xr:uid="{00000000-0005-0000-0000-000077020000}"/>
    <cellStyle name="Normal 14 2" xfId="634" xr:uid="{00000000-0005-0000-0000-000078020000}"/>
    <cellStyle name="Normal 14 2 2" xfId="635" xr:uid="{00000000-0005-0000-0000-000079020000}"/>
    <cellStyle name="Normal 14 3" xfId="636" xr:uid="{00000000-0005-0000-0000-00007A020000}"/>
    <cellStyle name="Normal 14 3 2" xfId="637" xr:uid="{00000000-0005-0000-0000-00007B020000}"/>
    <cellStyle name="Normal 14 4" xfId="638" xr:uid="{00000000-0005-0000-0000-00007C020000}"/>
    <cellStyle name="Normal 14 4 2" xfId="639" xr:uid="{00000000-0005-0000-0000-00007D020000}"/>
    <cellStyle name="Normal 14 5" xfId="640" xr:uid="{00000000-0005-0000-0000-00007E020000}"/>
    <cellStyle name="Normal 14 5 2" xfId="641" xr:uid="{00000000-0005-0000-0000-00007F020000}"/>
    <cellStyle name="Normal 14 6" xfId="642" xr:uid="{00000000-0005-0000-0000-000080020000}"/>
    <cellStyle name="Normal 14 6 2" xfId="643" xr:uid="{00000000-0005-0000-0000-000081020000}"/>
    <cellStyle name="Normal 14 7" xfId="644" xr:uid="{00000000-0005-0000-0000-000082020000}"/>
    <cellStyle name="Normal 14 7 2" xfId="645" xr:uid="{00000000-0005-0000-0000-000083020000}"/>
    <cellStyle name="Normal 14 8" xfId="646" xr:uid="{00000000-0005-0000-0000-000084020000}"/>
    <cellStyle name="Normal 14 8 2" xfId="647" xr:uid="{00000000-0005-0000-0000-000085020000}"/>
    <cellStyle name="Normal 14 9" xfId="648" xr:uid="{00000000-0005-0000-0000-000086020000}"/>
    <cellStyle name="Normal 14 9 2" xfId="649" xr:uid="{00000000-0005-0000-0000-000087020000}"/>
    <cellStyle name="Normal 15" xfId="650" xr:uid="{00000000-0005-0000-0000-000088020000}"/>
    <cellStyle name="Normal 16" xfId="651" xr:uid="{00000000-0005-0000-0000-000089020000}"/>
    <cellStyle name="Normal 17" xfId="652" xr:uid="{00000000-0005-0000-0000-00008A020000}"/>
    <cellStyle name="Normal 18" xfId="653" xr:uid="{00000000-0005-0000-0000-00008B020000}"/>
    <cellStyle name="Normal 19" xfId="654" xr:uid="{00000000-0005-0000-0000-00008C020000}"/>
    <cellStyle name="Normal 19 2" xfId="655" xr:uid="{00000000-0005-0000-0000-00008D020000}"/>
    <cellStyle name="Normal 2" xfId="656" xr:uid="{00000000-0005-0000-0000-00008E020000}"/>
    <cellStyle name="Normal 2 10" xfId="657" xr:uid="{00000000-0005-0000-0000-00008F020000}"/>
    <cellStyle name="Normal 2 11" xfId="658" xr:uid="{00000000-0005-0000-0000-000090020000}"/>
    <cellStyle name="Normal 2 12" xfId="659" xr:uid="{00000000-0005-0000-0000-000091020000}"/>
    <cellStyle name="Normal 2 13" xfId="660" xr:uid="{00000000-0005-0000-0000-000092020000}"/>
    <cellStyle name="Normal 2 14" xfId="661" xr:uid="{00000000-0005-0000-0000-000093020000}"/>
    <cellStyle name="Normal 2 15" xfId="662" xr:uid="{00000000-0005-0000-0000-000094020000}"/>
    <cellStyle name="Normal 2 16" xfId="663" xr:uid="{00000000-0005-0000-0000-000095020000}"/>
    <cellStyle name="Normal 2 17" xfId="664" xr:uid="{00000000-0005-0000-0000-000096020000}"/>
    <cellStyle name="Normal 2 18" xfId="665" xr:uid="{00000000-0005-0000-0000-000097020000}"/>
    <cellStyle name="Normal 2 19" xfId="666" xr:uid="{00000000-0005-0000-0000-000098020000}"/>
    <cellStyle name="Normal 2 19 2" xfId="667" xr:uid="{00000000-0005-0000-0000-000099020000}"/>
    <cellStyle name="Normal 2 2" xfId="668" xr:uid="{00000000-0005-0000-0000-00009A020000}"/>
    <cellStyle name="Normal 2 2 10" xfId="669" xr:uid="{00000000-0005-0000-0000-00009B020000}"/>
    <cellStyle name="Normal 2 2 10 2" xfId="670" xr:uid="{00000000-0005-0000-0000-00009C020000}"/>
    <cellStyle name="Normal 2 2 11" xfId="671" xr:uid="{00000000-0005-0000-0000-00009D020000}"/>
    <cellStyle name="Normal 2 2 11 2" xfId="672" xr:uid="{00000000-0005-0000-0000-00009E020000}"/>
    <cellStyle name="Normal 2 2 12" xfId="673" xr:uid="{00000000-0005-0000-0000-00009F020000}"/>
    <cellStyle name="Normal 2 2 12 2" xfId="674" xr:uid="{00000000-0005-0000-0000-0000A0020000}"/>
    <cellStyle name="Normal 2 2 13" xfId="675" xr:uid="{00000000-0005-0000-0000-0000A1020000}"/>
    <cellStyle name="Normal 2 2 13 2" xfId="676" xr:uid="{00000000-0005-0000-0000-0000A2020000}"/>
    <cellStyle name="Normal 2 2 14" xfId="677" xr:uid="{00000000-0005-0000-0000-0000A3020000}"/>
    <cellStyle name="Normal 2 2 2" xfId="678" xr:uid="{00000000-0005-0000-0000-0000A4020000}"/>
    <cellStyle name="Normal 2 2 2 2" xfId="679" xr:uid="{00000000-0005-0000-0000-0000A5020000}"/>
    <cellStyle name="Normal 2 2 2 3" xfId="680" xr:uid="{00000000-0005-0000-0000-0000A6020000}"/>
    <cellStyle name="Normal 2 2 3" xfId="681" xr:uid="{00000000-0005-0000-0000-0000A7020000}"/>
    <cellStyle name="Normal 2 2 3 2" xfId="682" xr:uid="{00000000-0005-0000-0000-0000A8020000}"/>
    <cellStyle name="Normal 2 2 4" xfId="683" xr:uid="{00000000-0005-0000-0000-0000A9020000}"/>
    <cellStyle name="Normal 2 2 4 2" xfId="684" xr:uid="{00000000-0005-0000-0000-0000AA020000}"/>
    <cellStyle name="Normal 2 2 5" xfId="685" xr:uid="{00000000-0005-0000-0000-0000AB020000}"/>
    <cellStyle name="Normal 2 2 5 2" xfId="686" xr:uid="{00000000-0005-0000-0000-0000AC020000}"/>
    <cellStyle name="Normal 2 2 6" xfId="687" xr:uid="{00000000-0005-0000-0000-0000AD020000}"/>
    <cellStyle name="Normal 2 2 6 2" xfId="688" xr:uid="{00000000-0005-0000-0000-0000AE020000}"/>
    <cellStyle name="Normal 2 2 7" xfId="689" xr:uid="{00000000-0005-0000-0000-0000AF020000}"/>
    <cellStyle name="Normal 2 2 7 2" xfId="690" xr:uid="{00000000-0005-0000-0000-0000B0020000}"/>
    <cellStyle name="Normal 2 2 8" xfId="691" xr:uid="{00000000-0005-0000-0000-0000B1020000}"/>
    <cellStyle name="Normal 2 2 8 2" xfId="692" xr:uid="{00000000-0005-0000-0000-0000B2020000}"/>
    <cellStyle name="Normal 2 2 9" xfId="693" xr:uid="{00000000-0005-0000-0000-0000B3020000}"/>
    <cellStyle name="Normal 2 2 9 2" xfId="694" xr:uid="{00000000-0005-0000-0000-0000B4020000}"/>
    <cellStyle name="Normal 2 20" xfId="695" xr:uid="{00000000-0005-0000-0000-0000B5020000}"/>
    <cellStyle name="Normal 2 20 2" xfId="696" xr:uid="{00000000-0005-0000-0000-0000B6020000}"/>
    <cellStyle name="Normal 2 21" xfId="697" xr:uid="{00000000-0005-0000-0000-0000B7020000}"/>
    <cellStyle name="Normal 2 21 2" xfId="698" xr:uid="{00000000-0005-0000-0000-0000B8020000}"/>
    <cellStyle name="Normal 2 22" xfId="699" xr:uid="{00000000-0005-0000-0000-0000B9020000}"/>
    <cellStyle name="Normal 2 22 2" xfId="700" xr:uid="{00000000-0005-0000-0000-0000BA020000}"/>
    <cellStyle name="Normal 2 23" xfId="701" xr:uid="{00000000-0005-0000-0000-0000BB020000}"/>
    <cellStyle name="Normal 2 23 2" xfId="702" xr:uid="{00000000-0005-0000-0000-0000BC020000}"/>
    <cellStyle name="Normal 2 24" xfId="703" xr:uid="{00000000-0005-0000-0000-0000BD020000}"/>
    <cellStyle name="Normal 2 24 2" xfId="704" xr:uid="{00000000-0005-0000-0000-0000BE020000}"/>
    <cellStyle name="Normal 2 25" xfId="705" xr:uid="{00000000-0005-0000-0000-0000BF020000}"/>
    <cellStyle name="Normal 2 25 2" xfId="706" xr:uid="{00000000-0005-0000-0000-0000C0020000}"/>
    <cellStyle name="Normal 2 26" xfId="707" xr:uid="{00000000-0005-0000-0000-0000C1020000}"/>
    <cellStyle name="Normal 2 26 2" xfId="708" xr:uid="{00000000-0005-0000-0000-0000C2020000}"/>
    <cellStyle name="Normal 2 27" xfId="709" xr:uid="{00000000-0005-0000-0000-0000C3020000}"/>
    <cellStyle name="Normal 2 27 2" xfId="710" xr:uid="{00000000-0005-0000-0000-0000C4020000}"/>
    <cellStyle name="Normal 2 28" xfId="711" xr:uid="{00000000-0005-0000-0000-0000C5020000}"/>
    <cellStyle name="Normal 2 28 2" xfId="712" xr:uid="{00000000-0005-0000-0000-0000C6020000}"/>
    <cellStyle name="Normal 2 29" xfId="713" xr:uid="{00000000-0005-0000-0000-0000C7020000}"/>
    <cellStyle name="Normal 2 29 2" xfId="714" xr:uid="{00000000-0005-0000-0000-0000C8020000}"/>
    <cellStyle name="Normal 2 3" xfId="715" xr:uid="{00000000-0005-0000-0000-0000C9020000}"/>
    <cellStyle name="Normal 2 3 10" xfId="716" xr:uid="{00000000-0005-0000-0000-0000CA020000}"/>
    <cellStyle name="Normal 2 3 10 2" xfId="717" xr:uid="{00000000-0005-0000-0000-0000CB020000}"/>
    <cellStyle name="Normal 2 3 11" xfId="718" xr:uid="{00000000-0005-0000-0000-0000CC020000}"/>
    <cellStyle name="Normal 2 3 11 2" xfId="719" xr:uid="{00000000-0005-0000-0000-0000CD020000}"/>
    <cellStyle name="Normal 2 3 12" xfId="720" xr:uid="{00000000-0005-0000-0000-0000CE020000}"/>
    <cellStyle name="Normal 2 3 12 2" xfId="721" xr:uid="{00000000-0005-0000-0000-0000CF020000}"/>
    <cellStyle name="Normal 2 3 13" xfId="722" xr:uid="{00000000-0005-0000-0000-0000D0020000}"/>
    <cellStyle name="Normal 2 3 13 2" xfId="723" xr:uid="{00000000-0005-0000-0000-0000D1020000}"/>
    <cellStyle name="Normal 2 3 14" xfId="724" xr:uid="{00000000-0005-0000-0000-0000D2020000}"/>
    <cellStyle name="Normal 2 3 2" xfId="725" xr:uid="{00000000-0005-0000-0000-0000D3020000}"/>
    <cellStyle name="Normal 2 3 2 2" xfId="726" xr:uid="{00000000-0005-0000-0000-0000D4020000}"/>
    <cellStyle name="Normal 2 3 3" xfId="727" xr:uid="{00000000-0005-0000-0000-0000D5020000}"/>
    <cellStyle name="Normal 2 3 3 2" xfId="728" xr:uid="{00000000-0005-0000-0000-0000D6020000}"/>
    <cellStyle name="Normal 2 3 4" xfId="729" xr:uid="{00000000-0005-0000-0000-0000D7020000}"/>
    <cellStyle name="Normal 2 3 4 2" xfId="730" xr:uid="{00000000-0005-0000-0000-0000D8020000}"/>
    <cellStyle name="Normal 2 3 5" xfId="731" xr:uid="{00000000-0005-0000-0000-0000D9020000}"/>
    <cellStyle name="Normal 2 3 5 2" xfId="732" xr:uid="{00000000-0005-0000-0000-0000DA020000}"/>
    <cellStyle name="Normal 2 3 6" xfId="733" xr:uid="{00000000-0005-0000-0000-0000DB020000}"/>
    <cellStyle name="Normal 2 3 6 2" xfId="734" xr:uid="{00000000-0005-0000-0000-0000DC020000}"/>
    <cellStyle name="Normal 2 3 7" xfId="735" xr:uid="{00000000-0005-0000-0000-0000DD020000}"/>
    <cellStyle name="Normal 2 3 7 2" xfId="736" xr:uid="{00000000-0005-0000-0000-0000DE020000}"/>
    <cellStyle name="Normal 2 3 8" xfId="737" xr:uid="{00000000-0005-0000-0000-0000DF020000}"/>
    <cellStyle name="Normal 2 3 8 2" xfId="738" xr:uid="{00000000-0005-0000-0000-0000E0020000}"/>
    <cellStyle name="Normal 2 3 9" xfId="739" xr:uid="{00000000-0005-0000-0000-0000E1020000}"/>
    <cellStyle name="Normal 2 3 9 2" xfId="740" xr:uid="{00000000-0005-0000-0000-0000E2020000}"/>
    <cellStyle name="Normal 2 30" xfId="741" xr:uid="{00000000-0005-0000-0000-0000E3020000}"/>
    <cellStyle name="Normal 2 30 2" xfId="742" xr:uid="{00000000-0005-0000-0000-0000E4020000}"/>
    <cellStyle name="Normal 2 31" xfId="1897" xr:uid="{E675B365-4D63-4E87-9262-BC790CB57B06}"/>
    <cellStyle name="Normal 2 4" xfId="743" xr:uid="{00000000-0005-0000-0000-0000E5020000}"/>
    <cellStyle name="Normal 2 4 10" xfId="744" xr:uid="{00000000-0005-0000-0000-0000E6020000}"/>
    <cellStyle name="Normal 2 4 11" xfId="745" xr:uid="{00000000-0005-0000-0000-0000E7020000}"/>
    <cellStyle name="Normal 2 4 12" xfId="746" xr:uid="{00000000-0005-0000-0000-0000E8020000}"/>
    <cellStyle name="Normal 2 4 13" xfId="747" xr:uid="{00000000-0005-0000-0000-0000E9020000}"/>
    <cellStyle name="Normal 2 4 14" xfId="748" xr:uid="{00000000-0005-0000-0000-0000EA020000}"/>
    <cellStyle name="Normal 2 4 2" xfId="749" xr:uid="{00000000-0005-0000-0000-0000EB020000}"/>
    <cellStyle name="Normal 2 4 2 10" xfId="750" xr:uid="{00000000-0005-0000-0000-0000EC020000}"/>
    <cellStyle name="Normal 2 4 2 10 2" xfId="751" xr:uid="{00000000-0005-0000-0000-0000ED020000}"/>
    <cellStyle name="Normal 2 4 2 11" xfId="752" xr:uid="{00000000-0005-0000-0000-0000EE020000}"/>
    <cellStyle name="Normal 2 4 2 11 2" xfId="753" xr:uid="{00000000-0005-0000-0000-0000EF020000}"/>
    <cellStyle name="Normal 2 4 2 12" xfId="754" xr:uid="{00000000-0005-0000-0000-0000F0020000}"/>
    <cellStyle name="Normal 2 4 2 12 2" xfId="755" xr:uid="{00000000-0005-0000-0000-0000F1020000}"/>
    <cellStyle name="Normal 2 4 2 13" xfId="756" xr:uid="{00000000-0005-0000-0000-0000F2020000}"/>
    <cellStyle name="Normal 2 4 2 13 2" xfId="757" xr:uid="{00000000-0005-0000-0000-0000F3020000}"/>
    <cellStyle name="Normal 2 4 2 2" xfId="758" xr:uid="{00000000-0005-0000-0000-0000F4020000}"/>
    <cellStyle name="Normal 2 4 2 2 2" xfId="759" xr:uid="{00000000-0005-0000-0000-0000F5020000}"/>
    <cellStyle name="Normal 2 4 2 3" xfId="760" xr:uid="{00000000-0005-0000-0000-0000F6020000}"/>
    <cellStyle name="Normal 2 4 2 3 2" xfId="761" xr:uid="{00000000-0005-0000-0000-0000F7020000}"/>
    <cellStyle name="Normal 2 4 2 4" xfId="762" xr:uid="{00000000-0005-0000-0000-0000F8020000}"/>
    <cellStyle name="Normal 2 4 2 4 2" xfId="763" xr:uid="{00000000-0005-0000-0000-0000F9020000}"/>
    <cellStyle name="Normal 2 4 2 5" xfId="764" xr:uid="{00000000-0005-0000-0000-0000FA020000}"/>
    <cellStyle name="Normal 2 4 2 5 2" xfId="765" xr:uid="{00000000-0005-0000-0000-0000FB020000}"/>
    <cellStyle name="Normal 2 4 2 6" xfId="766" xr:uid="{00000000-0005-0000-0000-0000FC020000}"/>
    <cellStyle name="Normal 2 4 2 6 2" xfId="767" xr:uid="{00000000-0005-0000-0000-0000FD020000}"/>
    <cellStyle name="Normal 2 4 2 7" xfId="768" xr:uid="{00000000-0005-0000-0000-0000FE020000}"/>
    <cellStyle name="Normal 2 4 2 7 2" xfId="769" xr:uid="{00000000-0005-0000-0000-0000FF020000}"/>
    <cellStyle name="Normal 2 4 2 8" xfId="770" xr:uid="{00000000-0005-0000-0000-000000030000}"/>
    <cellStyle name="Normal 2 4 2 8 2" xfId="771" xr:uid="{00000000-0005-0000-0000-000001030000}"/>
    <cellStyle name="Normal 2 4 2 9" xfId="772" xr:uid="{00000000-0005-0000-0000-000002030000}"/>
    <cellStyle name="Normal 2 4 2 9 2" xfId="773" xr:uid="{00000000-0005-0000-0000-000003030000}"/>
    <cellStyle name="Normal 2 4 3" xfId="774" xr:uid="{00000000-0005-0000-0000-000004030000}"/>
    <cellStyle name="Normal 2 4 4" xfId="775" xr:uid="{00000000-0005-0000-0000-000005030000}"/>
    <cellStyle name="Normal 2 4 5" xfId="776" xr:uid="{00000000-0005-0000-0000-000006030000}"/>
    <cellStyle name="Normal 2 4 6" xfId="777" xr:uid="{00000000-0005-0000-0000-000007030000}"/>
    <cellStyle name="Normal 2 4 7" xfId="778" xr:uid="{00000000-0005-0000-0000-000008030000}"/>
    <cellStyle name="Normal 2 4 8" xfId="779" xr:uid="{00000000-0005-0000-0000-000009030000}"/>
    <cellStyle name="Normal 2 4 9" xfId="780" xr:uid="{00000000-0005-0000-0000-00000A030000}"/>
    <cellStyle name="Normal 2 5" xfId="781" xr:uid="{00000000-0005-0000-0000-00000B030000}"/>
    <cellStyle name="Normal 2 6" xfId="782" xr:uid="{00000000-0005-0000-0000-00000C030000}"/>
    <cellStyle name="Normal 2 7" xfId="783" xr:uid="{00000000-0005-0000-0000-00000D030000}"/>
    <cellStyle name="Normal 2 8" xfId="784" xr:uid="{00000000-0005-0000-0000-00000E030000}"/>
    <cellStyle name="Normal 2 9" xfId="785" xr:uid="{00000000-0005-0000-0000-00000F030000}"/>
    <cellStyle name="Normal 20" xfId="786" xr:uid="{00000000-0005-0000-0000-000010030000}"/>
    <cellStyle name="Normal 20 2" xfId="787" xr:uid="{00000000-0005-0000-0000-000011030000}"/>
    <cellStyle name="Normal 21" xfId="788" xr:uid="{00000000-0005-0000-0000-000012030000}"/>
    <cellStyle name="Normal 22" xfId="789" xr:uid="{00000000-0005-0000-0000-000013030000}"/>
    <cellStyle name="Normal 23" xfId="790" xr:uid="{00000000-0005-0000-0000-000014030000}"/>
    <cellStyle name="Normal 24" xfId="791" xr:uid="{00000000-0005-0000-0000-000015030000}"/>
    <cellStyle name="Normal 25" xfId="792" xr:uid="{00000000-0005-0000-0000-000016030000}"/>
    <cellStyle name="Normal 26" xfId="793" xr:uid="{00000000-0005-0000-0000-000017030000}"/>
    <cellStyle name="Normal 26 18" xfId="794" xr:uid="{00000000-0005-0000-0000-000018030000}"/>
    <cellStyle name="Normal 27" xfId="795" xr:uid="{00000000-0005-0000-0000-000019030000}"/>
    <cellStyle name="Normal 28" xfId="796" xr:uid="{00000000-0005-0000-0000-00001A030000}"/>
    <cellStyle name="Normal 28 4" xfId="797" xr:uid="{00000000-0005-0000-0000-00001B030000}"/>
    <cellStyle name="Normal 28 6" xfId="798" xr:uid="{00000000-0005-0000-0000-00001C030000}"/>
    <cellStyle name="Normal 29" xfId="799" xr:uid="{00000000-0005-0000-0000-00001D030000}"/>
    <cellStyle name="Normal 29 2" xfId="800" xr:uid="{00000000-0005-0000-0000-00001E030000}"/>
    <cellStyle name="Normal 3" xfId="801" xr:uid="{00000000-0005-0000-0000-00001F030000}"/>
    <cellStyle name="Normal 3 10" xfId="802" xr:uid="{00000000-0005-0000-0000-000020030000}"/>
    <cellStyle name="Normal 3 11" xfId="803" xr:uid="{00000000-0005-0000-0000-000021030000}"/>
    <cellStyle name="Normal 3 12" xfId="804" xr:uid="{00000000-0005-0000-0000-000022030000}"/>
    <cellStyle name="Normal 3 12 2" xfId="805" xr:uid="{00000000-0005-0000-0000-000023030000}"/>
    <cellStyle name="Normal 3 13" xfId="806" xr:uid="{00000000-0005-0000-0000-000024030000}"/>
    <cellStyle name="Normal 3 13 2" xfId="807" xr:uid="{00000000-0005-0000-0000-000025030000}"/>
    <cellStyle name="Normal 3 14" xfId="808" xr:uid="{00000000-0005-0000-0000-000026030000}"/>
    <cellStyle name="Normal 3 14 2" xfId="809" xr:uid="{00000000-0005-0000-0000-000027030000}"/>
    <cellStyle name="Normal 3 15" xfId="810" xr:uid="{00000000-0005-0000-0000-000028030000}"/>
    <cellStyle name="Normal 3 15 2" xfId="811" xr:uid="{00000000-0005-0000-0000-000029030000}"/>
    <cellStyle name="Normal 3 16" xfId="812" xr:uid="{00000000-0005-0000-0000-00002A030000}"/>
    <cellStyle name="Normal 3 16 2" xfId="813" xr:uid="{00000000-0005-0000-0000-00002B030000}"/>
    <cellStyle name="Normal 3 17" xfId="814" xr:uid="{00000000-0005-0000-0000-00002C030000}"/>
    <cellStyle name="Normal 3 17 2" xfId="815" xr:uid="{00000000-0005-0000-0000-00002D030000}"/>
    <cellStyle name="Normal 3 18" xfId="816" xr:uid="{00000000-0005-0000-0000-00002E030000}"/>
    <cellStyle name="Normal 3 18 2" xfId="817" xr:uid="{00000000-0005-0000-0000-00002F030000}"/>
    <cellStyle name="Normal 3 19" xfId="818" xr:uid="{00000000-0005-0000-0000-000030030000}"/>
    <cellStyle name="Normal 3 19 2" xfId="819" xr:uid="{00000000-0005-0000-0000-000031030000}"/>
    <cellStyle name="Normal 3 2" xfId="820" xr:uid="{00000000-0005-0000-0000-000032030000}"/>
    <cellStyle name="Normal 3 2 10" xfId="821" xr:uid="{00000000-0005-0000-0000-000033030000}"/>
    <cellStyle name="Normal 3 2 10 2" xfId="822" xr:uid="{00000000-0005-0000-0000-000034030000}"/>
    <cellStyle name="Normal 3 2 11" xfId="823" xr:uid="{00000000-0005-0000-0000-000035030000}"/>
    <cellStyle name="Normal 3 2 11 2" xfId="824" xr:uid="{00000000-0005-0000-0000-000036030000}"/>
    <cellStyle name="Normal 3 2 12" xfId="825" xr:uid="{00000000-0005-0000-0000-000037030000}"/>
    <cellStyle name="Normal 3 2 12 2" xfId="826" xr:uid="{00000000-0005-0000-0000-000038030000}"/>
    <cellStyle name="Normal 3 2 13" xfId="827" xr:uid="{00000000-0005-0000-0000-000039030000}"/>
    <cellStyle name="Normal 3 2 13 2" xfId="828" xr:uid="{00000000-0005-0000-0000-00003A030000}"/>
    <cellStyle name="Normal 3 2 14" xfId="829" xr:uid="{00000000-0005-0000-0000-00003B030000}"/>
    <cellStyle name="Normal 3 2 2" xfId="830" xr:uid="{00000000-0005-0000-0000-00003C030000}"/>
    <cellStyle name="Normal 3 2 2 2" xfId="831" xr:uid="{00000000-0005-0000-0000-00003D030000}"/>
    <cellStyle name="Normal 3 2 3" xfId="832" xr:uid="{00000000-0005-0000-0000-00003E030000}"/>
    <cellStyle name="Normal 3 2 3 2" xfId="833" xr:uid="{00000000-0005-0000-0000-00003F030000}"/>
    <cellStyle name="Normal 3 2 4" xfId="834" xr:uid="{00000000-0005-0000-0000-000040030000}"/>
    <cellStyle name="Normal 3 2 4 2" xfId="835" xr:uid="{00000000-0005-0000-0000-000041030000}"/>
    <cellStyle name="Normal 3 2 5" xfId="836" xr:uid="{00000000-0005-0000-0000-000042030000}"/>
    <cellStyle name="Normal 3 2 5 2" xfId="837" xr:uid="{00000000-0005-0000-0000-000043030000}"/>
    <cellStyle name="Normal 3 2 6" xfId="838" xr:uid="{00000000-0005-0000-0000-000044030000}"/>
    <cellStyle name="Normal 3 2 6 2" xfId="839" xr:uid="{00000000-0005-0000-0000-000045030000}"/>
    <cellStyle name="Normal 3 2 7" xfId="840" xr:uid="{00000000-0005-0000-0000-000046030000}"/>
    <cellStyle name="Normal 3 2 7 2" xfId="841" xr:uid="{00000000-0005-0000-0000-000047030000}"/>
    <cellStyle name="Normal 3 2 8" xfId="842" xr:uid="{00000000-0005-0000-0000-000048030000}"/>
    <cellStyle name="Normal 3 2 8 2" xfId="843" xr:uid="{00000000-0005-0000-0000-000049030000}"/>
    <cellStyle name="Normal 3 2 9" xfId="844" xr:uid="{00000000-0005-0000-0000-00004A030000}"/>
    <cellStyle name="Normal 3 2 9 2" xfId="845" xr:uid="{00000000-0005-0000-0000-00004B030000}"/>
    <cellStyle name="Normal 3 20" xfId="846" xr:uid="{00000000-0005-0000-0000-00004C030000}"/>
    <cellStyle name="Normal 3 20 2" xfId="847" xr:uid="{00000000-0005-0000-0000-00004D030000}"/>
    <cellStyle name="Normal 3 21" xfId="848" xr:uid="{00000000-0005-0000-0000-00004E030000}"/>
    <cellStyle name="Normal 3 21 2" xfId="849" xr:uid="{00000000-0005-0000-0000-00004F030000}"/>
    <cellStyle name="Normal 3 22" xfId="850" xr:uid="{00000000-0005-0000-0000-000050030000}"/>
    <cellStyle name="Normal 3 22 2" xfId="851" xr:uid="{00000000-0005-0000-0000-000051030000}"/>
    <cellStyle name="Normal 3 23" xfId="852" xr:uid="{00000000-0005-0000-0000-000052030000}"/>
    <cellStyle name="Normal 3 23 2" xfId="853" xr:uid="{00000000-0005-0000-0000-000053030000}"/>
    <cellStyle name="Normal 3 24" xfId="854" xr:uid="{00000000-0005-0000-0000-000054030000}"/>
    <cellStyle name="Normal 3 25" xfId="855" xr:uid="{00000000-0005-0000-0000-000055030000}"/>
    <cellStyle name="Normal 3 3" xfId="856" xr:uid="{00000000-0005-0000-0000-000056030000}"/>
    <cellStyle name="Normal 3 3 10" xfId="857" xr:uid="{00000000-0005-0000-0000-000057030000}"/>
    <cellStyle name="Normal 3 3 10 2" xfId="858" xr:uid="{00000000-0005-0000-0000-000058030000}"/>
    <cellStyle name="Normal 3 3 11" xfId="859" xr:uid="{00000000-0005-0000-0000-000059030000}"/>
    <cellStyle name="Normal 3 3 11 2" xfId="860" xr:uid="{00000000-0005-0000-0000-00005A030000}"/>
    <cellStyle name="Normal 3 3 12" xfId="861" xr:uid="{00000000-0005-0000-0000-00005B030000}"/>
    <cellStyle name="Normal 3 3 12 2" xfId="862" xr:uid="{00000000-0005-0000-0000-00005C030000}"/>
    <cellStyle name="Normal 3 3 13" xfId="863" xr:uid="{00000000-0005-0000-0000-00005D030000}"/>
    <cellStyle name="Normal 3 3 13 2" xfId="864" xr:uid="{00000000-0005-0000-0000-00005E030000}"/>
    <cellStyle name="Normal 3 3 2" xfId="865" xr:uid="{00000000-0005-0000-0000-00005F030000}"/>
    <cellStyle name="Normal 3 3 2 2" xfId="866" xr:uid="{00000000-0005-0000-0000-000060030000}"/>
    <cellStyle name="Normal 3 3 3" xfId="867" xr:uid="{00000000-0005-0000-0000-000061030000}"/>
    <cellStyle name="Normal 3 3 3 2" xfId="868" xr:uid="{00000000-0005-0000-0000-000062030000}"/>
    <cellStyle name="Normal 3 3 4" xfId="869" xr:uid="{00000000-0005-0000-0000-000063030000}"/>
    <cellStyle name="Normal 3 3 4 2" xfId="870" xr:uid="{00000000-0005-0000-0000-000064030000}"/>
    <cellStyle name="Normal 3 3 5" xfId="871" xr:uid="{00000000-0005-0000-0000-000065030000}"/>
    <cellStyle name="Normal 3 3 5 2" xfId="872" xr:uid="{00000000-0005-0000-0000-000066030000}"/>
    <cellStyle name="Normal 3 3 6" xfId="873" xr:uid="{00000000-0005-0000-0000-000067030000}"/>
    <cellStyle name="Normal 3 3 6 2" xfId="874" xr:uid="{00000000-0005-0000-0000-000068030000}"/>
    <cellStyle name="Normal 3 3 7" xfId="875" xr:uid="{00000000-0005-0000-0000-000069030000}"/>
    <cellStyle name="Normal 3 3 7 2" xfId="876" xr:uid="{00000000-0005-0000-0000-00006A030000}"/>
    <cellStyle name="Normal 3 3 8" xfId="877" xr:uid="{00000000-0005-0000-0000-00006B030000}"/>
    <cellStyle name="Normal 3 3 8 2" xfId="878" xr:uid="{00000000-0005-0000-0000-00006C030000}"/>
    <cellStyle name="Normal 3 3 9" xfId="879" xr:uid="{00000000-0005-0000-0000-00006D030000}"/>
    <cellStyle name="Normal 3 3 9 2" xfId="880" xr:uid="{00000000-0005-0000-0000-00006E030000}"/>
    <cellStyle name="Normal 3 4" xfId="881" xr:uid="{00000000-0005-0000-0000-00006F030000}"/>
    <cellStyle name="Normal 3 4 10" xfId="882" xr:uid="{00000000-0005-0000-0000-000070030000}"/>
    <cellStyle name="Normal 3 4 10 2" xfId="883" xr:uid="{00000000-0005-0000-0000-000071030000}"/>
    <cellStyle name="Normal 3 4 11" xfId="884" xr:uid="{00000000-0005-0000-0000-000072030000}"/>
    <cellStyle name="Normal 3 4 11 2" xfId="885" xr:uid="{00000000-0005-0000-0000-000073030000}"/>
    <cellStyle name="Normal 3 4 12" xfId="886" xr:uid="{00000000-0005-0000-0000-000074030000}"/>
    <cellStyle name="Normal 3 4 12 2" xfId="887" xr:uid="{00000000-0005-0000-0000-000075030000}"/>
    <cellStyle name="Normal 3 4 13" xfId="888" xr:uid="{00000000-0005-0000-0000-000076030000}"/>
    <cellStyle name="Normal 3 4 13 2" xfId="889" xr:uid="{00000000-0005-0000-0000-000077030000}"/>
    <cellStyle name="Normal 3 4 2" xfId="890" xr:uid="{00000000-0005-0000-0000-000078030000}"/>
    <cellStyle name="Normal 3 4 2 2" xfId="891" xr:uid="{00000000-0005-0000-0000-000079030000}"/>
    <cellStyle name="Normal 3 4 3" xfId="892" xr:uid="{00000000-0005-0000-0000-00007A030000}"/>
    <cellStyle name="Normal 3 4 3 2" xfId="893" xr:uid="{00000000-0005-0000-0000-00007B030000}"/>
    <cellStyle name="Normal 3 4 4" xfId="894" xr:uid="{00000000-0005-0000-0000-00007C030000}"/>
    <cellStyle name="Normal 3 4 4 2" xfId="895" xr:uid="{00000000-0005-0000-0000-00007D030000}"/>
    <cellStyle name="Normal 3 4 5" xfId="896" xr:uid="{00000000-0005-0000-0000-00007E030000}"/>
    <cellStyle name="Normal 3 4 5 2" xfId="897" xr:uid="{00000000-0005-0000-0000-00007F030000}"/>
    <cellStyle name="Normal 3 4 6" xfId="898" xr:uid="{00000000-0005-0000-0000-000080030000}"/>
    <cellStyle name="Normal 3 4 6 2" xfId="899" xr:uid="{00000000-0005-0000-0000-000081030000}"/>
    <cellStyle name="Normal 3 4 7" xfId="900" xr:uid="{00000000-0005-0000-0000-000082030000}"/>
    <cellStyle name="Normal 3 4 7 2" xfId="901" xr:uid="{00000000-0005-0000-0000-000083030000}"/>
    <cellStyle name="Normal 3 4 8" xfId="902" xr:uid="{00000000-0005-0000-0000-000084030000}"/>
    <cellStyle name="Normal 3 4 8 2" xfId="903" xr:uid="{00000000-0005-0000-0000-000085030000}"/>
    <cellStyle name="Normal 3 4 9" xfId="904" xr:uid="{00000000-0005-0000-0000-000086030000}"/>
    <cellStyle name="Normal 3 4 9 2" xfId="905" xr:uid="{00000000-0005-0000-0000-000087030000}"/>
    <cellStyle name="Normal 3 5" xfId="906" xr:uid="{00000000-0005-0000-0000-000088030000}"/>
    <cellStyle name="Normal 3 5 10" xfId="907" xr:uid="{00000000-0005-0000-0000-000089030000}"/>
    <cellStyle name="Normal 3 5 10 2" xfId="908" xr:uid="{00000000-0005-0000-0000-00008A030000}"/>
    <cellStyle name="Normal 3 5 11" xfId="909" xr:uid="{00000000-0005-0000-0000-00008B030000}"/>
    <cellStyle name="Normal 3 5 11 2" xfId="910" xr:uid="{00000000-0005-0000-0000-00008C030000}"/>
    <cellStyle name="Normal 3 5 12" xfId="911" xr:uid="{00000000-0005-0000-0000-00008D030000}"/>
    <cellStyle name="Normal 3 5 12 2" xfId="912" xr:uid="{00000000-0005-0000-0000-00008E030000}"/>
    <cellStyle name="Normal 3 5 13" xfId="913" xr:uid="{00000000-0005-0000-0000-00008F030000}"/>
    <cellStyle name="Normal 3 5 13 2" xfId="914" xr:uid="{00000000-0005-0000-0000-000090030000}"/>
    <cellStyle name="Normal 3 5 2" xfId="915" xr:uid="{00000000-0005-0000-0000-000091030000}"/>
    <cellStyle name="Normal 3 5 2 2" xfId="916" xr:uid="{00000000-0005-0000-0000-000092030000}"/>
    <cellStyle name="Normal 3 5 3" xfId="917" xr:uid="{00000000-0005-0000-0000-000093030000}"/>
    <cellStyle name="Normal 3 5 3 2" xfId="918" xr:uid="{00000000-0005-0000-0000-000094030000}"/>
    <cellStyle name="Normal 3 5 4" xfId="919" xr:uid="{00000000-0005-0000-0000-000095030000}"/>
    <cellStyle name="Normal 3 5 4 2" xfId="920" xr:uid="{00000000-0005-0000-0000-000096030000}"/>
    <cellStyle name="Normal 3 5 5" xfId="921" xr:uid="{00000000-0005-0000-0000-000097030000}"/>
    <cellStyle name="Normal 3 5 5 2" xfId="922" xr:uid="{00000000-0005-0000-0000-000098030000}"/>
    <cellStyle name="Normal 3 5 6" xfId="923" xr:uid="{00000000-0005-0000-0000-000099030000}"/>
    <cellStyle name="Normal 3 5 6 2" xfId="924" xr:uid="{00000000-0005-0000-0000-00009A030000}"/>
    <cellStyle name="Normal 3 5 7" xfId="925" xr:uid="{00000000-0005-0000-0000-00009B030000}"/>
    <cellStyle name="Normal 3 5 7 2" xfId="926" xr:uid="{00000000-0005-0000-0000-00009C030000}"/>
    <cellStyle name="Normal 3 5 8" xfId="927" xr:uid="{00000000-0005-0000-0000-00009D030000}"/>
    <cellStyle name="Normal 3 5 8 2" xfId="928" xr:uid="{00000000-0005-0000-0000-00009E030000}"/>
    <cellStyle name="Normal 3 5 9" xfId="929" xr:uid="{00000000-0005-0000-0000-00009F030000}"/>
    <cellStyle name="Normal 3 5 9 2" xfId="930" xr:uid="{00000000-0005-0000-0000-0000A0030000}"/>
    <cellStyle name="Normal 3 6" xfId="931" xr:uid="{00000000-0005-0000-0000-0000A1030000}"/>
    <cellStyle name="Normal 3 6 10" xfId="932" xr:uid="{00000000-0005-0000-0000-0000A2030000}"/>
    <cellStyle name="Normal 3 6 10 2" xfId="933" xr:uid="{00000000-0005-0000-0000-0000A3030000}"/>
    <cellStyle name="Normal 3 6 11" xfId="934" xr:uid="{00000000-0005-0000-0000-0000A4030000}"/>
    <cellStyle name="Normal 3 6 11 2" xfId="935" xr:uid="{00000000-0005-0000-0000-0000A5030000}"/>
    <cellStyle name="Normal 3 6 12" xfId="936" xr:uid="{00000000-0005-0000-0000-0000A6030000}"/>
    <cellStyle name="Normal 3 6 12 2" xfId="937" xr:uid="{00000000-0005-0000-0000-0000A7030000}"/>
    <cellStyle name="Normal 3 6 13" xfId="938" xr:uid="{00000000-0005-0000-0000-0000A8030000}"/>
    <cellStyle name="Normal 3 6 13 2" xfId="939" xr:uid="{00000000-0005-0000-0000-0000A9030000}"/>
    <cellStyle name="Normal 3 6 2" xfId="940" xr:uid="{00000000-0005-0000-0000-0000AA030000}"/>
    <cellStyle name="Normal 3 6 2 2" xfId="941" xr:uid="{00000000-0005-0000-0000-0000AB030000}"/>
    <cellStyle name="Normal 3 6 3" xfId="942" xr:uid="{00000000-0005-0000-0000-0000AC030000}"/>
    <cellStyle name="Normal 3 6 3 2" xfId="943" xr:uid="{00000000-0005-0000-0000-0000AD030000}"/>
    <cellStyle name="Normal 3 6 4" xfId="944" xr:uid="{00000000-0005-0000-0000-0000AE030000}"/>
    <cellStyle name="Normal 3 6 4 2" xfId="945" xr:uid="{00000000-0005-0000-0000-0000AF030000}"/>
    <cellStyle name="Normal 3 6 5" xfId="946" xr:uid="{00000000-0005-0000-0000-0000B0030000}"/>
    <cellStyle name="Normal 3 6 5 2" xfId="947" xr:uid="{00000000-0005-0000-0000-0000B1030000}"/>
    <cellStyle name="Normal 3 6 6" xfId="948" xr:uid="{00000000-0005-0000-0000-0000B2030000}"/>
    <cellStyle name="Normal 3 6 6 2" xfId="949" xr:uid="{00000000-0005-0000-0000-0000B3030000}"/>
    <cellStyle name="Normal 3 6 7" xfId="950" xr:uid="{00000000-0005-0000-0000-0000B4030000}"/>
    <cellStyle name="Normal 3 6 7 2" xfId="951" xr:uid="{00000000-0005-0000-0000-0000B5030000}"/>
    <cellStyle name="Normal 3 6 8" xfId="952" xr:uid="{00000000-0005-0000-0000-0000B6030000}"/>
    <cellStyle name="Normal 3 6 8 2" xfId="953" xr:uid="{00000000-0005-0000-0000-0000B7030000}"/>
    <cellStyle name="Normal 3 6 9" xfId="954" xr:uid="{00000000-0005-0000-0000-0000B8030000}"/>
    <cellStyle name="Normal 3 6 9 2" xfId="955" xr:uid="{00000000-0005-0000-0000-0000B9030000}"/>
    <cellStyle name="Normal 3 7" xfId="956" xr:uid="{00000000-0005-0000-0000-0000BA030000}"/>
    <cellStyle name="Normal 3 7 10" xfId="957" xr:uid="{00000000-0005-0000-0000-0000BB030000}"/>
    <cellStyle name="Normal 3 7 10 2" xfId="958" xr:uid="{00000000-0005-0000-0000-0000BC030000}"/>
    <cellStyle name="Normal 3 7 11" xfId="959" xr:uid="{00000000-0005-0000-0000-0000BD030000}"/>
    <cellStyle name="Normal 3 7 11 2" xfId="960" xr:uid="{00000000-0005-0000-0000-0000BE030000}"/>
    <cellStyle name="Normal 3 7 12" xfId="961" xr:uid="{00000000-0005-0000-0000-0000BF030000}"/>
    <cellStyle name="Normal 3 7 12 2" xfId="962" xr:uid="{00000000-0005-0000-0000-0000C0030000}"/>
    <cellStyle name="Normal 3 7 13" xfId="963" xr:uid="{00000000-0005-0000-0000-0000C1030000}"/>
    <cellStyle name="Normal 3 7 13 2" xfId="964" xr:uid="{00000000-0005-0000-0000-0000C2030000}"/>
    <cellStyle name="Normal 3 7 2" xfId="965" xr:uid="{00000000-0005-0000-0000-0000C3030000}"/>
    <cellStyle name="Normal 3 7 2 2" xfId="966" xr:uid="{00000000-0005-0000-0000-0000C4030000}"/>
    <cellStyle name="Normal 3 7 3" xfId="967" xr:uid="{00000000-0005-0000-0000-0000C5030000}"/>
    <cellStyle name="Normal 3 7 3 2" xfId="968" xr:uid="{00000000-0005-0000-0000-0000C6030000}"/>
    <cellStyle name="Normal 3 7 4" xfId="969" xr:uid="{00000000-0005-0000-0000-0000C7030000}"/>
    <cellStyle name="Normal 3 7 4 2" xfId="970" xr:uid="{00000000-0005-0000-0000-0000C8030000}"/>
    <cellStyle name="Normal 3 7 5" xfId="971" xr:uid="{00000000-0005-0000-0000-0000C9030000}"/>
    <cellStyle name="Normal 3 7 5 2" xfId="972" xr:uid="{00000000-0005-0000-0000-0000CA030000}"/>
    <cellStyle name="Normal 3 7 6" xfId="973" xr:uid="{00000000-0005-0000-0000-0000CB030000}"/>
    <cellStyle name="Normal 3 7 6 2" xfId="974" xr:uid="{00000000-0005-0000-0000-0000CC030000}"/>
    <cellStyle name="Normal 3 7 7" xfId="975" xr:uid="{00000000-0005-0000-0000-0000CD030000}"/>
    <cellStyle name="Normal 3 7 7 2" xfId="976" xr:uid="{00000000-0005-0000-0000-0000CE030000}"/>
    <cellStyle name="Normal 3 7 8" xfId="977" xr:uid="{00000000-0005-0000-0000-0000CF030000}"/>
    <cellStyle name="Normal 3 7 8 2" xfId="978" xr:uid="{00000000-0005-0000-0000-0000D0030000}"/>
    <cellStyle name="Normal 3 7 9" xfId="979" xr:uid="{00000000-0005-0000-0000-0000D1030000}"/>
    <cellStyle name="Normal 3 7 9 2" xfId="980" xr:uid="{00000000-0005-0000-0000-0000D2030000}"/>
    <cellStyle name="Normal 3 8" xfId="981" xr:uid="{00000000-0005-0000-0000-0000D3030000}"/>
    <cellStyle name="Normal 3 9" xfId="982" xr:uid="{00000000-0005-0000-0000-0000D4030000}"/>
    <cellStyle name="Normal 30" xfId="983" xr:uid="{00000000-0005-0000-0000-0000D5030000}"/>
    <cellStyle name="Normal 31" xfId="984" xr:uid="{00000000-0005-0000-0000-0000D6030000}"/>
    <cellStyle name="Normal 32" xfId="985" xr:uid="{00000000-0005-0000-0000-0000D7030000}"/>
    <cellStyle name="Normal 33" xfId="986" xr:uid="{00000000-0005-0000-0000-0000D8030000}"/>
    <cellStyle name="Normal 34" xfId="987" xr:uid="{00000000-0005-0000-0000-0000D9030000}"/>
    <cellStyle name="Normal 35" xfId="988" xr:uid="{00000000-0005-0000-0000-0000DA030000}"/>
    <cellStyle name="Normal 36" xfId="989" xr:uid="{00000000-0005-0000-0000-0000DB030000}"/>
    <cellStyle name="Normal 37" xfId="1896" xr:uid="{9C8F759C-537D-4EC3-A3CD-F793BF326A84}"/>
    <cellStyle name="Normal 4" xfId="990" xr:uid="{00000000-0005-0000-0000-0000DC030000}"/>
    <cellStyle name="Normal 4 10" xfId="991" xr:uid="{00000000-0005-0000-0000-0000DD030000}"/>
    <cellStyle name="Normal 4 10 2" xfId="992" xr:uid="{00000000-0005-0000-0000-0000DE030000}"/>
    <cellStyle name="Normal 4 11" xfId="993" xr:uid="{00000000-0005-0000-0000-0000DF030000}"/>
    <cellStyle name="Normal 4 11 2" xfId="994" xr:uid="{00000000-0005-0000-0000-0000E0030000}"/>
    <cellStyle name="Normal 4 12" xfId="995" xr:uid="{00000000-0005-0000-0000-0000E1030000}"/>
    <cellStyle name="Normal 4 12 2" xfId="996" xr:uid="{00000000-0005-0000-0000-0000E2030000}"/>
    <cellStyle name="Normal 4 13" xfId="997" xr:uid="{00000000-0005-0000-0000-0000E3030000}"/>
    <cellStyle name="Normal 4 13 2" xfId="998" xr:uid="{00000000-0005-0000-0000-0000E4030000}"/>
    <cellStyle name="Normal 4 14" xfId="999" xr:uid="{00000000-0005-0000-0000-0000E5030000}"/>
    <cellStyle name="Normal 4 14 2" xfId="1000" xr:uid="{00000000-0005-0000-0000-0000E6030000}"/>
    <cellStyle name="Normal 4 15" xfId="1001" xr:uid="{00000000-0005-0000-0000-0000E7030000}"/>
    <cellStyle name="Normal 4 15 2" xfId="1002" xr:uid="{00000000-0005-0000-0000-0000E8030000}"/>
    <cellStyle name="Normal 4 16" xfId="1003" xr:uid="{00000000-0005-0000-0000-0000E9030000}"/>
    <cellStyle name="Normal 4 16 2" xfId="1004" xr:uid="{00000000-0005-0000-0000-0000EA030000}"/>
    <cellStyle name="Normal 4 17" xfId="1005" xr:uid="{00000000-0005-0000-0000-0000EB030000}"/>
    <cellStyle name="Normal 4 17 2" xfId="1006" xr:uid="{00000000-0005-0000-0000-0000EC030000}"/>
    <cellStyle name="Normal 4 18" xfId="1007" xr:uid="{00000000-0005-0000-0000-0000ED030000}"/>
    <cellStyle name="Normal 4 18 2" xfId="1008" xr:uid="{00000000-0005-0000-0000-0000EE030000}"/>
    <cellStyle name="Normal 4 2" xfId="1009" xr:uid="{00000000-0005-0000-0000-0000EF030000}"/>
    <cellStyle name="Normal 4 2 2" xfId="1010" xr:uid="{00000000-0005-0000-0000-0000F0030000}"/>
    <cellStyle name="Normal 4 2 3" xfId="1011" xr:uid="{00000000-0005-0000-0000-0000F1030000}"/>
    <cellStyle name="Normal 4 3" xfId="1012" xr:uid="{00000000-0005-0000-0000-0000F2030000}"/>
    <cellStyle name="Normal 4 3 2" xfId="1013" xr:uid="{00000000-0005-0000-0000-0000F3030000}"/>
    <cellStyle name="Normal 4 4" xfId="1014" xr:uid="{00000000-0005-0000-0000-0000F4030000}"/>
    <cellStyle name="Normal 4 4 2" xfId="1015" xr:uid="{00000000-0005-0000-0000-0000F5030000}"/>
    <cellStyle name="Normal 4 5" xfId="1016" xr:uid="{00000000-0005-0000-0000-0000F6030000}"/>
    <cellStyle name="Normal 4 5 2" xfId="1017" xr:uid="{00000000-0005-0000-0000-0000F7030000}"/>
    <cellStyle name="Normal 4 6" xfId="1018" xr:uid="{00000000-0005-0000-0000-0000F8030000}"/>
    <cellStyle name="Normal 4 6 2" xfId="1019" xr:uid="{00000000-0005-0000-0000-0000F9030000}"/>
    <cellStyle name="Normal 4 7" xfId="1020" xr:uid="{00000000-0005-0000-0000-0000FA030000}"/>
    <cellStyle name="Normal 4 7 2" xfId="1021" xr:uid="{00000000-0005-0000-0000-0000FB030000}"/>
    <cellStyle name="Normal 4 8" xfId="1022" xr:uid="{00000000-0005-0000-0000-0000FC030000}"/>
    <cellStyle name="Normal 4 8 2" xfId="1023" xr:uid="{00000000-0005-0000-0000-0000FD030000}"/>
    <cellStyle name="Normal 4 9" xfId="1024" xr:uid="{00000000-0005-0000-0000-0000FE030000}"/>
    <cellStyle name="Normal 4 9 2" xfId="1025" xr:uid="{00000000-0005-0000-0000-0000FF030000}"/>
    <cellStyle name="Normal 41" xfId="1026" xr:uid="{00000000-0005-0000-0000-000000040000}"/>
    <cellStyle name="Normal 46" xfId="1027" xr:uid="{00000000-0005-0000-0000-000001040000}"/>
    <cellStyle name="Normal 47" xfId="1028" xr:uid="{00000000-0005-0000-0000-000002040000}"/>
    <cellStyle name="Normal 48" xfId="1029" xr:uid="{00000000-0005-0000-0000-000003040000}"/>
    <cellStyle name="Normal 49 2" xfId="1030" xr:uid="{00000000-0005-0000-0000-000004040000}"/>
    <cellStyle name="Normal 49 3" xfId="1031" xr:uid="{00000000-0005-0000-0000-000005040000}"/>
    <cellStyle name="Normal 5" xfId="1032" xr:uid="{00000000-0005-0000-0000-000006040000}"/>
    <cellStyle name="Normal 5 10" xfId="1033" xr:uid="{00000000-0005-0000-0000-000007040000}"/>
    <cellStyle name="Normal 5 10 2" xfId="1034" xr:uid="{00000000-0005-0000-0000-000008040000}"/>
    <cellStyle name="Normal 5 11" xfId="1035" xr:uid="{00000000-0005-0000-0000-000009040000}"/>
    <cellStyle name="Normal 5 11 2" xfId="1036" xr:uid="{00000000-0005-0000-0000-00000A040000}"/>
    <cellStyle name="Normal 5 12" xfId="1037" xr:uid="{00000000-0005-0000-0000-00000B040000}"/>
    <cellStyle name="Normal 5 12 2" xfId="1038" xr:uid="{00000000-0005-0000-0000-00000C040000}"/>
    <cellStyle name="Normal 5 13" xfId="1039" xr:uid="{00000000-0005-0000-0000-00000D040000}"/>
    <cellStyle name="Normal 5 13 2" xfId="1040" xr:uid="{00000000-0005-0000-0000-00000E040000}"/>
    <cellStyle name="Normal 5 14" xfId="1041" xr:uid="{00000000-0005-0000-0000-00000F040000}"/>
    <cellStyle name="Normal 5 14 2" xfId="1042" xr:uid="{00000000-0005-0000-0000-000010040000}"/>
    <cellStyle name="Normal 5 15" xfId="1043" xr:uid="{00000000-0005-0000-0000-000011040000}"/>
    <cellStyle name="Normal 5 15 2" xfId="1044" xr:uid="{00000000-0005-0000-0000-000012040000}"/>
    <cellStyle name="Normal 5 16" xfId="1045" xr:uid="{00000000-0005-0000-0000-000013040000}"/>
    <cellStyle name="Normal 5 16 2" xfId="1046" xr:uid="{00000000-0005-0000-0000-000014040000}"/>
    <cellStyle name="Normal 5 17" xfId="1047" xr:uid="{00000000-0005-0000-0000-000015040000}"/>
    <cellStyle name="Normal 5 17 2" xfId="1048" xr:uid="{00000000-0005-0000-0000-000016040000}"/>
    <cellStyle name="Normal 5 18" xfId="1049" xr:uid="{00000000-0005-0000-0000-000017040000}"/>
    <cellStyle name="Normal 5 18 2" xfId="1050" xr:uid="{00000000-0005-0000-0000-000018040000}"/>
    <cellStyle name="Normal 5 2" xfId="1051" xr:uid="{00000000-0005-0000-0000-000019040000}"/>
    <cellStyle name="Normal 5 2 2" xfId="1052" xr:uid="{00000000-0005-0000-0000-00001A040000}"/>
    <cellStyle name="Normal 5 3" xfId="1053" xr:uid="{00000000-0005-0000-0000-00001B040000}"/>
    <cellStyle name="Normal 5 3 2" xfId="1054" xr:uid="{00000000-0005-0000-0000-00001C040000}"/>
    <cellStyle name="Normal 5 4" xfId="1055" xr:uid="{00000000-0005-0000-0000-00001D040000}"/>
    <cellStyle name="Normal 5 4 2" xfId="1056" xr:uid="{00000000-0005-0000-0000-00001E040000}"/>
    <cellStyle name="Normal 5 5" xfId="1057" xr:uid="{00000000-0005-0000-0000-00001F040000}"/>
    <cellStyle name="Normal 5 5 2" xfId="1058" xr:uid="{00000000-0005-0000-0000-000020040000}"/>
    <cellStyle name="Normal 5 6" xfId="1059" xr:uid="{00000000-0005-0000-0000-000021040000}"/>
    <cellStyle name="Normal 5 6 2" xfId="1060" xr:uid="{00000000-0005-0000-0000-000022040000}"/>
    <cellStyle name="Normal 5 7" xfId="1061" xr:uid="{00000000-0005-0000-0000-000023040000}"/>
    <cellStyle name="Normal 5 7 2" xfId="1062" xr:uid="{00000000-0005-0000-0000-000024040000}"/>
    <cellStyle name="Normal 5 8" xfId="1063" xr:uid="{00000000-0005-0000-0000-000025040000}"/>
    <cellStyle name="Normal 5 8 2" xfId="1064" xr:uid="{00000000-0005-0000-0000-000026040000}"/>
    <cellStyle name="Normal 5 9" xfId="1065" xr:uid="{00000000-0005-0000-0000-000027040000}"/>
    <cellStyle name="Normal 5 9 2" xfId="1066" xr:uid="{00000000-0005-0000-0000-000028040000}"/>
    <cellStyle name="Normal 50 2" xfId="1067" xr:uid="{00000000-0005-0000-0000-000029040000}"/>
    <cellStyle name="Normal 50 3" xfId="1068" xr:uid="{00000000-0005-0000-0000-00002A040000}"/>
    <cellStyle name="Normal 51 2" xfId="1069" xr:uid="{00000000-0005-0000-0000-00002B040000}"/>
    <cellStyle name="Normal 51 3" xfId="1070" xr:uid="{00000000-0005-0000-0000-00002C040000}"/>
    <cellStyle name="Normal 52 2" xfId="1071" xr:uid="{00000000-0005-0000-0000-00002D040000}"/>
    <cellStyle name="Normal 52 3" xfId="1072" xr:uid="{00000000-0005-0000-0000-00002E040000}"/>
    <cellStyle name="Normal 53 2" xfId="1073" xr:uid="{00000000-0005-0000-0000-00002F040000}"/>
    <cellStyle name="Normal 53 3" xfId="1074" xr:uid="{00000000-0005-0000-0000-000030040000}"/>
    <cellStyle name="Normal 54 2" xfId="1075" xr:uid="{00000000-0005-0000-0000-000031040000}"/>
    <cellStyle name="Normal 54 3" xfId="1076" xr:uid="{00000000-0005-0000-0000-000032040000}"/>
    <cellStyle name="Normal 55 2" xfId="1077" xr:uid="{00000000-0005-0000-0000-000033040000}"/>
    <cellStyle name="Normal 55 3" xfId="1078" xr:uid="{00000000-0005-0000-0000-000034040000}"/>
    <cellStyle name="Normal 56 2" xfId="1079" xr:uid="{00000000-0005-0000-0000-000035040000}"/>
    <cellStyle name="Normal 56 3" xfId="1080" xr:uid="{00000000-0005-0000-0000-000036040000}"/>
    <cellStyle name="Normal 57 2" xfId="1081" xr:uid="{00000000-0005-0000-0000-000037040000}"/>
    <cellStyle name="Normal 57 3" xfId="1082" xr:uid="{00000000-0005-0000-0000-000038040000}"/>
    <cellStyle name="Normal 58 2" xfId="1083" xr:uid="{00000000-0005-0000-0000-000039040000}"/>
    <cellStyle name="Normal 58 3" xfId="1084" xr:uid="{00000000-0005-0000-0000-00003A040000}"/>
    <cellStyle name="Normal 59 2" xfId="1085" xr:uid="{00000000-0005-0000-0000-00003B040000}"/>
    <cellStyle name="Normal 59 3" xfId="1086" xr:uid="{00000000-0005-0000-0000-00003C040000}"/>
    <cellStyle name="Normal 6" xfId="1087" xr:uid="{00000000-0005-0000-0000-00003D040000}"/>
    <cellStyle name="Normal 60 2" xfId="1088" xr:uid="{00000000-0005-0000-0000-00003E040000}"/>
    <cellStyle name="Normal 60 3" xfId="1089" xr:uid="{00000000-0005-0000-0000-00003F040000}"/>
    <cellStyle name="Normal 61 2" xfId="1090" xr:uid="{00000000-0005-0000-0000-000040040000}"/>
    <cellStyle name="Normal 61 3" xfId="1091" xr:uid="{00000000-0005-0000-0000-000041040000}"/>
    <cellStyle name="Normal 62 2" xfId="1092" xr:uid="{00000000-0005-0000-0000-000042040000}"/>
    <cellStyle name="Normal 62 3" xfId="1093" xr:uid="{00000000-0005-0000-0000-000043040000}"/>
    <cellStyle name="Normal 63 2" xfId="1094" xr:uid="{00000000-0005-0000-0000-000044040000}"/>
    <cellStyle name="Normal 63 3" xfId="1095" xr:uid="{00000000-0005-0000-0000-000045040000}"/>
    <cellStyle name="Normal 64 2" xfId="1096" xr:uid="{00000000-0005-0000-0000-000046040000}"/>
    <cellStyle name="Normal 64 3" xfId="1097" xr:uid="{00000000-0005-0000-0000-000047040000}"/>
    <cellStyle name="Normal 65 2" xfId="1098" xr:uid="{00000000-0005-0000-0000-000048040000}"/>
    <cellStyle name="Normal 65 3" xfId="1099" xr:uid="{00000000-0005-0000-0000-000049040000}"/>
    <cellStyle name="Normal 66 2" xfId="1100" xr:uid="{00000000-0005-0000-0000-00004A040000}"/>
    <cellStyle name="Normal 66 3" xfId="1101" xr:uid="{00000000-0005-0000-0000-00004B040000}"/>
    <cellStyle name="Normal 67 2" xfId="1102" xr:uid="{00000000-0005-0000-0000-00004C040000}"/>
    <cellStyle name="Normal 67 3" xfId="1103" xr:uid="{00000000-0005-0000-0000-00004D040000}"/>
    <cellStyle name="Normal 68 2" xfId="1104" xr:uid="{00000000-0005-0000-0000-00004E040000}"/>
    <cellStyle name="Normal 68 3" xfId="1105" xr:uid="{00000000-0005-0000-0000-00004F040000}"/>
    <cellStyle name="Normal 69 2" xfId="1106" xr:uid="{00000000-0005-0000-0000-000050040000}"/>
    <cellStyle name="Normal 69 3" xfId="1107" xr:uid="{00000000-0005-0000-0000-000051040000}"/>
    <cellStyle name="Normal 7" xfId="1108" xr:uid="{00000000-0005-0000-0000-000052040000}"/>
    <cellStyle name="Normal 7 10" xfId="1109" xr:uid="{00000000-0005-0000-0000-000053040000}"/>
    <cellStyle name="Normal 7 10 2" xfId="1110" xr:uid="{00000000-0005-0000-0000-000054040000}"/>
    <cellStyle name="Normal 7 11" xfId="1111" xr:uid="{00000000-0005-0000-0000-000055040000}"/>
    <cellStyle name="Normal 7 11 2" xfId="1112" xr:uid="{00000000-0005-0000-0000-000056040000}"/>
    <cellStyle name="Normal 7 12" xfId="1113" xr:uid="{00000000-0005-0000-0000-000057040000}"/>
    <cellStyle name="Normal 7 12 2" xfId="1114" xr:uid="{00000000-0005-0000-0000-000058040000}"/>
    <cellStyle name="Normal 7 13" xfId="1115" xr:uid="{00000000-0005-0000-0000-000059040000}"/>
    <cellStyle name="Normal 7 13 2" xfId="1116" xr:uid="{00000000-0005-0000-0000-00005A040000}"/>
    <cellStyle name="Normal 7 14" xfId="1117" xr:uid="{00000000-0005-0000-0000-00005B040000}"/>
    <cellStyle name="Normal 7 14 2" xfId="1118" xr:uid="{00000000-0005-0000-0000-00005C040000}"/>
    <cellStyle name="Normal 7 15" xfId="1119" xr:uid="{00000000-0005-0000-0000-00005D040000}"/>
    <cellStyle name="Normal 7 15 2" xfId="1120" xr:uid="{00000000-0005-0000-0000-00005E040000}"/>
    <cellStyle name="Normal 7 16" xfId="1121" xr:uid="{00000000-0005-0000-0000-00005F040000}"/>
    <cellStyle name="Normal 7 16 2" xfId="1122" xr:uid="{00000000-0005-0000-0000-000060040000}"/>
    <cellStyle name="Normal 7 17" xfId="1123" xr:uid="{00000000-0005-0000-0000-000061040000}"/>
    <cellStyle name="Normal 7 17 2" xfId="1124" xr:uid="{00000000-0005-0000-0000-000062040000}"/>
    <cellStyle name="Normal 7 18" xfId="1125" xr:uid="{00000000-0005-0000-0000-000063040000}"/>
    <cellStyle name="Normal 7 18 2" xfId="1126" xr:uid="{00000000-0005-0000-0000-000064040000}"/>
    <cellStyle name="Normal 7 2" xfId="1127" xr:uid="{00000000-0005-0000-0000-000065040000}"/>
    <cellStyle name="Normal 7 2 2" xfId="1128" xr:uid="{00000000-0005-0000-0000-000066040000}"/>
    <cellStyle name="Normal 7 3" xfId="1129" xr:uid="{00000000-0005-0000-0000-000067040000}"/>
    <cellStyle name="Normal 7 3 2" xfId="1130" xr:uid="{00000000-0005-0000-0000-000068040000}"/>
    <cellStyle name="Normal 7 4" xfId="1131" xr:uid="{00000000-0005-0000-0000-000069040000}"/>
    <cellStyle name="Normal 7 4 2" xfId="1132" xr:uid="{00000000-0005-0000-0000-00006A040000}"/>
    <cellStyle name="Normal 7 5" xfId="1133" xr:uid="{00000000-0005-0000-0000-00006B040000}"/>
    <cellStyle name="Normal 7 5 2" xfId="1134" xr:uid="{00000000-0005-0000-0000-00006C040000}"/>
    <cellStyle name="Normal 7 6" xfId="1135" xr:uid="{00000000-0005-0000-0000-00006D040000}"/>
    <cellStyle name="Normal 7 6 2" xfId="1136" xr:uid="{00000000-0005-0000-0000-00006E040000}"/>
    <cellStyle name="Normal 7 7" xfId="1137" xr:uid="{00000000-0005-0000-0000-00006F040000}"/>
    <cellStyle name="Normal 7 7 2" xfId="1138" xr:uid="{00000000-0005-0000-0000-000070040000}"/>
    <cellStyle name="Normal 7 8" xfId="1139" xr:uid="{00000000-0005-0000-0000-000071040000}"/>
    <cellStyle name="Normal 7 8 2" xfId="1140" xr:uid="{00000000-0005-0000-0000-000072040000}"/>
    <cellStyle name="Normal 7 9" xfId="1141" xr:uid="{00000000-0005-0000-0000-000073040000}"/>
    <cellStyle name="Normal 7 9 2" xfId="1142" xr:uid="{00000000-0005-0000-0000-000074040000}"/>
    <cellStyle name="Normal 70 2" xfId="1143" xr:uid="{00000000-0005-0000-0000-000075040000}"/>
    <cellStyle name="Normal 70 3" xfId="1144" xr:uid="{00000000-0005-0000-0000-000076040000}"/>
    <cellStyle name="Normal 71 2" xfId="1145" xr:uid="{00000000-0005-0000-0000-000077040000}"/>
    <cellStyle name="Normal 71 3" xfId="1146" xr:uid="{00000000-0005-0000-0000-000078040000}"/>
    <cellStyle name="Normal 72 2" xfId="1147" xr:uid="{00000000-0005-0000-0000-000079040000}"/>
    <cellStyle name="Normal 72 3" xfId="1148" xr:uid="{00000000-0005-0000-0000-00007A040000}"/>
    <cellStyle name="Normal 73 2" xfId="1149" xr:uid="{00000000-0005-0000-0000-00007B040000}"/>
    <cellStyle name="Normal 73 3" xfId="1150" xr:uid="{00000000-0005-0000-0000-00007C040000}"/>
    <cellStyle name="Normal 74 2" xfId="1151" xr:uid="{00000000-0005-0000-0000-00007D040000}"/>
    <cellStyle name="Normal 74 3" xfId="1152" xr:uid="{00000000-0005-0000-0000-00007E040000}"/>
    <cellStyle name="Normal 75 2" xfId="1153" xr:uid="{00000000-0005-0000-0000-00007F040000}"/>
    <cellStyle name="Normal 75 3" xfId="1154" xr:uid="{00000000-0005-0000-0000-000080040000}"/>
    <cellStyle name="Normal 76 2" xfId="1155" xr:uid="{00000000-0005-0000-0000-000081040000}"/>
    <cellStyle name="Normal 76 3" xfId="1156" xr:uid="{00000000-0005-0000-0000-000082040000}"/>
    <cellStyle name="Normal 77 2" xfId="1157" xr:uid="{00000000-0005-0000-0000-000083040000}"/>
    <cellStyle name="Normal 77 3" xfId="1158" xr:uid="{00000000-0005-0000-0000-000084040000}"/>
    <cellStyle name="Normal 78 2" xfId="1159" xr:uid="{00000000-0005-0000-0000-000085040000}"/>
    <cellStyle name="Normal 78 3" xfId="1160" xr:uid="{00000000-0005-0000-0000-000086040000}"/>
    <cellStyle name="Normal 79" xfId="1161" xr:uid="{00000000-0005-0000-0000-000087040000}"/>
    <cellStyle name="Normal 79 2" xfId="1162" xr:uid="{00000000-0005-0000-0000-000088040000}"/>
    <cellStyle name="Normal 79 2 2" xfId="1163" xr:uid="{00000000-0005-0000-0000-000089040000}"/>
    <cellStyle name="Normal 79 3" xfId="1164" xr:uid="{00000000-0005-0000-0000-00008A040000}"/>
    <cellStyle name="Normal 79 3 2" xfId="1165" xr:uid="{00000000-0005-0000-0000-00008B040000}"/>
    <cellStyle name="Normal 79 4" xfId="1166" xr:uid="{00000000-0005-0000-0000-00008C040000}"/>
    <cellStyle name="Normal 8" xfId="1167" xr:uid="{00000000-0005-0000-0000-00008D040000}"/>
    <cellStyle name="Normal 8 2" xfId="1168" xr:uid="{00000000-0005-0000-0000-00008E040000}"/>
    <cellStyle name="Normal 8 2 2" xfId="1169" xr:uid="{00000000-0005-0000-0000-00008F040000}"/>
    <cellStyle name="Normal 8 3" xfId="1170" xr:uid="{00000000-0005-0000-0000-000090040000}"/>
    <cellStyle name="Normal 8 3 2" xfId="1171" xr:uid="{00000000-0005-0000-0000-000091040000}"/>
    <cellStyle name="Normal 8 4" xfId="1172" xr:uid="{00000000-0005-0000-0000-000092040000}"/>
    <cellStyle name="Normal 8 4 2" xfId="1173" xr:uid="{00000000-0005-0000-0000-000093040000}"/>
    <cellStyle name="Normal 8 5" xfId="1174" xr:uid="{00000000-0005-0000-0000-000094040000}"/>
    <cellStyle name="Normal 8 5 2" xfId="1175" xr:uid="{00000000-0005-0000-0000-000095040000}"/>
    <cellStyle name="Normal 80" xfId="1176" xr:uid="{00000000-0005-0000-0000-000096040000}"/>
    <cellStyle name="Normal 80 2" xfId="1177" xr:uid="{00000000-0005-0000-0000-000097040000}"/>
    <cellStyle name="Normal 80 2 2" xfId="1178" xr:uid="{00000000-0005-0000-0000-000098040000}"/>
    <cellStyle name="Normal 80 3" xfId="1179" xr:uid="{00000000-0005-0000-0000-000099040000}"/>
    <cellStyle name="Normal 80 3 2" xfId="1180" xr:uid="{00000000-0005-0000-0000-00009A040000}"/>
    <cellStyle name="Normal 80 4" xfId="1181" xr:uid="{00000000-0005-0000-0000-00009B040000}"/>
    <cellStyle name="Normal 81" xfId="1182" xr:uid="{00000000-0005-0000-0000-00009C040000}"/>
    <cellStyle name="Normal 81 2" xfId="1183" xr:uid="{00000000-0005-0000-0000-00009D040000}"/>
    <cellStyle name="Normal 81 3" xfId="1184" xr:uid="{00000000-0005-0000-0000-00009E040000}"/>
    <cellStyle name="Normal 82" xfId="1185" xr:uid="{00000000-0005-0000-0000-00009F040000}"/>
    <cellStyle name="Normal 82 2" xfId="1186" xr:uid="{00000000-0005-0000-0000-0000A0040000}"/>
    <cellStyle name="Normal 82 3" xfId="1187" xr:uid="{00000000-0005-0000-0000-0000A1040000}"/>
    <cellStyle name="Normal 83" xfId="1188" xr:uid="{00000000-0005-0000-0000-0000A2040000}"/>
    <cellStyle name="Normal 83 2" xfId="1189" xr:uid="{00000000-0005-0000-0000-0000A3040000}"/>
    <cellStyle name="Normal 83 3" xfId="1190" xr:uid="{00000000-0005-0000-0000-0000A4040000}"/>
    <cellStyle name="Normal 84" xfId="1191" xr:uid="{00000000-0005-0000-0000-0000A5040000}"/>
    <cellStyle name="Normal 84 2" xfId="1192" xr:uid="{00000000-0005-0000-0000-0000A6040000}"/>
    <cellStyle name="Normal 84 3" xfId="1193" xr:uid="{00000000-0005-0000-0000-0000A7040000}"/>
    <cellStyle name="Normal 85" xfId="1194" xr:uid="{00000000-0005-0000-0000-0000A8040000}"/>
    <cellStyle name="Normal 85 2" xfId="1195" xr:uid="{00000000-0005-0000-0000-0000A9040000}"/>
    <cellStyle name="Normal 85 3" xfId="1196" xr:uid="{00000000-0005-0000-0000-0000AA040000}"/>
    <cellStyle name="Normal 86" xfId="1197" xr:uid="{00000000-0005-0000-0000-0000AB040000}"/>
    <cellStyle name="Normal 86 2" xfId="1198" xr:uid="{00000000-0005-0000-0000-0000AC040000}"/>
    <cellStyle name="Normal 86 3" xfId="1199" xr:uid="{00000000-0005-0000-0000-0000AD040000}"/>
    <cellStyle name="Normal 87" xfId="1200" xr:uid="{00000000-0005-0000-0000-0000AE040000}"/>
    <cellStyle name="Normal 87 2" xfId="1201" xr:uid="{00000000-0005-0000-0000-0000AF040000}"/>
    <cellStyle name="Normal 87 3" xfId="1202" xr:uid="{00000000-0005-0000-0000-0000B0040000}"/>
    <cellStyle name="Normal 88" xfId="1203" xr:uid="{00000000-0005-0000-0000-0000B1040000}"/>
    <cellStyle name="Normal 88 2" xfId="1204" xr:uid="{00000000-0005-0000-0000-0000B2040000}"/>
    <cellStyle name="Normal 88 3" xfId="1205" xr:uid="{00000000-0005-0000-0000-0000B3040000}"/>
    <cellStyle name="Normal 89" xfId="1206" xr:uid="{00000000-0005-0000-0000-0000B4040000}"/>
    <cellStyle name="Normal 89 2" xfId="1207" xr:uid="{00000000-0005-0000-0000-0000B5040000}"/>
    <cellStyle name="Normal 89 3" xfId="1208" xr:uid="{00000000-0005-0000-0000-0000B6040000}"/>
    <cellStyle name="Normal 9" xfId="1209" xr:uid="{00000000-0005-0000-0000-0000B7040000}"/>
    <cellStyle name="Normal 9 2" xfId="1210" xr:uid="{00000000-0005-0000-0000-0000B8040000}"/>
    <cellStyle name="Normal 9 2 2" xfId="1211" xr:uid="{00000000-0005-0000-0000-0000B9040000}"/>
    <cellStyle name="Normal 9 3" xfId="1212" xr:uid="{00000000-0005-0000-0000-0000BA040000}"/>
    <cellStyle name="Normal 9 3 2" xfId="1213" xr:uid="{00000000-0005-0000-0000-0000BB040000}"/>
    <cellStyle name="Normal 9 4" xfId="1214" xr:uid="{00000000-0005-0000-0000-0000BC040000}"/>
    <cellStyle name="Normal 9 4 2" xfId="1215" xr:uid="{00000000-0005-0000-0000-0000BD040000}"/>
    <cellStyle name="Normal 9 5" xfId="1216" xr:uid="{00000000-0005-0000-0000-0000BE040000}"/>
    <cellStyle name="Normal 9 5 2" xfId="1217" xr:uid="{00000000-0005-0000-0000-0000BF040000}"/>
    <cellStyle name="Normal 90" xfId="1218" xr:uid="{00000000-0005-0000-0000-0000C0040000}"/>
    <cellStyle name="Normal 90 2" xfId="1219" xr:uid="{00000000-0005-0000-0000-0000C1040000}"/>
    <cellStyle name="Normal 90 3" xfId="1220" xr:uid="{00000000-0005-0000-0000-0000C2040000}"/>
    <cellStyle name="Normal 91" xfId="1221" xr:uid="{00000000-0005-0000-0000-0000C3040000}"/>
    <cellStyle name="Normal 91 2" xfId="1222" xr:uid="{00000000-0005-0000-0000-0000C4040000}"/>
    <cellStyle name="Normal 91 3" xfId="1223" xr:uid="{00000000-0005-0000-0000-0000C5040000}"/>
    <cellStyle name="Normal 92" xfId="1224" xr:uid="{00000000-0005-0000-0000-0000C6040000}"/>
    <cellStyle name="Normal 92 2" xfId="1225" xr:uid="{00000000-0005-0000-0000-0000C7040000}"/>
    <cellStyle name="Normal 92 3" xfId="1226" xr:uid="{00000000-0005-0000-0000-0000C8040000}"/>
    <cellStyle name="Normal 93" xfId="1227" xr:uid="{00000000-0005-0000-0000-0000C9040000}"/>
    <cellStyle name="Normal 93 2" xfId="1228" xr:uid="{00000000-0005-0000-0000-0000CA040000}"/>
    <cellStyle name="Normal 93 3" xfId="1229" xr:uid="{00000000-0005-0000-0000-0000CB040000}"/>
    <cellStyle name="Normal 94" xfId="1230" xr:uid="{00000000-0005-0000-0000-0000CC040000}"/>
    <cellStyle name="Normal 94 2" xfId="1231" xr:uid="{00000000-0005-0000-0000-0000CD040000}"/>
    <cellStyle name="Normal 94 3" xfId="1232" xr:uid="{00000000-0005-0000-0000-0000CE040000}"/>
    <cellStyle name="Normal 95" xfId="1233" xr:uid="{00000000-0005-0000-0000-0000CF040000}"/>
    <cellStyle name="Normal 95 2" xfId="1234" xr:uid="{00000000-0005-0000-0000-0000D0040000}"/>
    <cellStyle name="Normal 95 3" xfId="1235" xr:uid="{00000000-0005-0000-0000-0000D1040000}"/>
    <cellStyle name="Normal 96" xfId="1236" xr:uid="{00000000-0005-0000-0000-0000D2040000}"/>
    <cellStyle name="Normal 96 2" xfId="1237" xr:uid="{00000000-0005-0000-0000-0000D3040000}"/>
    <cellStyle name="Normal 96 2 2" xfId="1238" xr:uid="{00000000-0005-0000-0000-0000D4040000}"/>
    <cellStyle name="Normal 96 3" xfId="1239" xr:uid="{00000000-0005-0000-0000-0000D5040000}"/>
    <cellStyle name="Normal 97" xfId="1240" xr:uid="{00000000-0005-0000-0000-0000D6040000}"/>
    <cellStyle name="Normal 97 2" xfId="1241" xr:uid="{00000000-0005-0000-0000-0000D7040000}"/>
    <cellStyle name="Normal1" xfId="1242" xr:uid="{00000000-0005-0000-0000-0000D8040000}"/>
    <cellStyle name="Note" xfId="1243" xr:uid="{00000000-0005-0000-0000-0000D9040000}"/>
    <cellStyle name="Note 10" xfId="1244" xr:uid="{00000000-0005-0000-0000-0000DA040000}"/>
    <cellStyle name="Note 10 2" xfId="1245" xr:uid="{00000000-0005-0000-0000-0000DB040000}"/>
    <cellStyle name="Note 10 3" xfId="1246" xr:uid="{00000000-0005-0000-0000-0000DC040000}"/>
    <cellStyle name="Note 10 4" xfId="1247" xr:uid="{00000000-0005-0000-0000-0000DD040000}"/>
    <cellStyle name="Note 10 5" xfId="1248" xr:uid="{00000000-0005-0000-0000-0000DE040000}"/>
    <cellStyle name="Note 10 6" xfId="1249" xr:uid="{00000000-0005-0000-0000-0000DF040000}"/>
    <cellStyle name="Note 10 7" xfId="1250" xr:uid="{00000000-0005-0000-0000-0000E0040000}"/>
    <cellStyle name="Note 11" xfId="1251" xr:uid="{00000000-0005-0000-0000-0000E1040000}"/>
    <cellStyle name="Note 11 2" xfId="1252" xr:uid="{00000000-0005-0000-0000-0000E2040000}"/>
    <cellStyle name="Note 11 3" xfId="1253" xr:uid="{00000000-0005-0000-0000-0000E3040000}"/>
    <cellStyle name="Note 11 4" xfId="1254" xr:uid="{00000000-0005-0000-0000-0000E4040000}"/>
    <cellStyle name="Note 11 5" xfId="1255" xr:uid="{00000000-0005-0000-0000-0000E5040000}"/>
    <cellStyle name="Note 11 6" xfId="1256" xr:uid="{00000000-0005-0000-0000-0000E6040000}"/>
    <cellStyle name="Note 11 7" xfId="1257" xr:uid="{00000000-0005-0000-0000-0000E7040000}"/>
    <cellStyle name="Note 12" xfId="1258" xr:uid="{00000000-0005-0000-0000-0000E8040000}"/>
    <cellStyle name="Note 12 2" xfId="1259" xr:uid="{00000000-0005-0000-0000-0000E9040000}"/>
    <cellStyle name="Note 12 3" xfId="1260" xr:uid="{00000000-0005-0000-0000-0000EA040000}"/>
    <cellStyle name="Note 12 4" xfId="1261" xr:uid="{00000000-0005-0000-0000-0000EB040000}"/>
    <cellStyle name="Note 12 5" xfId="1262" xr:uid="{00000000-0005-0000-0000-0000EC040000}"/>
    <cellStyle name="Note 12 6" xfId="1263" xr:uid="{00000000-0005-0000-0000-0000ED040000}"/>
    <cellStyle name="Note 12 7" xfId="1264" xr:uid="{00000000-0005-0000-0000-0000EE040000}"/>
    <cellStyle name="Note 13" xfId="1265" xr:uid="{00000000-0005-0000-0000-0000EF040000}"/>
    <cellStyle name="Note 13 2" xfId="1266" xr:uid="{00000000-0005-0000-0000-0000F0040000}"/>
    <cellStyle name="Note 13 3" xfId="1267" xr:uid="{00000000-0005-0000-0000-0000F1040000}"/>
    <cellStyle name="Note 13 4" xfId="1268" xr:uid="{00000000-0005-0000-0000-0000F2040000}"/>
    <cellStyle name="Note 13 5" xfId="1269" xr:uid="{00000000-0005-0000-0000-0000F3040000}"/>
    <cellStyle name="Note 13 6" xfId="1270" xr:uid="{00000000-0005-0000-0000-0000F4040000}"/>
    <cellStyle name="Note 13 7" xfId="1271" xr:uid="{00000000-0005-0000-0000-0000F5040000}"/>
    <cellStyle name="Note 14" xfId="1272" xr:uid="{00000000-0005-0000-0000-0000F6040000}"/>
    <cellStyle name="Note 14 2" xfId="1273" xr:uid="{00000000-0005-0000-0000-0000F7040000}"/>
    <cellStyle name="Note 14 3" xfId="1274" xr:uid="{00000000-0005-0000-0000-0000F8040000}"/>
    <cellStyle name="Note 14 4" xfId="1275" xr:uid="{00000000-0005-0000-0000-0000F9040000}"/>
    <cellStyle name="Note 14 5" xfId="1276" xr:uid="{00000000-0005-0000-0000-0000FA040000}"/>
    <cellStyle name="Note 14 6" xfId="1277" xr:uid="{00000000-0005-0000-0000-0000FB040000}"/>
    <cellStyle name="Note 14 7" xfId="1278" xr:uid="{00000000-0005-0000-0000-0000FC040000}"/>
    <cellStyle name="Note 15" xfId="1279" xr:uid="{00000000-0005-0000-0000-0000FD040000}"/>
    <cellStyle name="Note 15 2" xfId="1280" xr:uid="{00000000-0005-0000-0000-0000FE040000}"/>
    <cellStyle name="Note 15 3" xfId="1281" xr:uid="{00000000-0005-0000-0000-0000FF040000}"/>
    <cellStyle name="Note 16" xfId="1282" xr:uid="{00000000-0005-0000-0000-000000050000}"/>
    <cellStyle name="Note 16 2" xfId="1283" xr:uid="{00000000-0005-0000-0000-000001050000}"/>
    <cellStyle name="Note 16 3" xfId="1284" xr:uid="{00000000-0005-0000-0000-000002050000}"/>
    <cellStyle name="Note 2" xfId="1285" xr:uid="{00000000-0005-0000-0000-000003050000}"/>
    <cellStyle name="Note 2 2" xfId="1286" xr:uid="{00000000-0005-0000-0000-000004050000}"/>
    <cellStyle name="Note 2 3" xfId="1287" xr:uid="{00000000-0005-0000-0000-000005050000}"/>
    <cellStyle name="Note 2 4" xfId="1288" xr:uid="{00000000-0005-0000-0000-000006050000}"/>
    <cellStyle name="Note 2 5" xfId="1289" xr:uid="{00000000-0005-0000-0000-000007050000}"/>
    <cellStyle name="Note 2 6" xfId="1290" xr:uid="{00000000-0005-0000-0000-000008050000}"/>
    <cellStyle name="Note 2 7" xfId="1291" xr:uid="{00000000-0005-0000-0000-000009050000}"/>
    <cellStyle name="Note 2 8" xfId="1292" xr:uid="{00000000-0005-0000-0000-00000A050000}"/>
    <cellStyle name="Note 3" xfId="1293" xr:uid="{00000000-0005-0000-0000-00000B050000}"/>
    <cellStyle name="Note 3 2" xfId="1294" xr:uid="{00000000-0005-0000-0000-00000C050000}"/>
    <cellStyle name="Note 3 3" xfId="1295" xr:uid="{00000000-0005-0000-0000-00000D050000}"/>
    <cellStyle name="Note 3 4" xfId="1296" xr:uid="{00000000-0005-0000-0000-00000E050000}"/>
    <cellStyle name="Note 3 5" xfId="1297" xr:uid="{00000000-0005-0000-0000-00000F050000}"/>
    <cellStyle name="Note 3 6" xfId="1298" xr:uid="{00000000-0005-0000-0000-000010050000}"/>
    <cellStyle name="Note 3 7" xfId="1299" xr:uid="{00000000-0005-0000-0000-000011050000}"/>
    <cellStyle name="Note 4" xfId="1300" xr:uid="{00000000-0005-0000-0000-000012050000}"/>
    <cellStyle name="Note 4 2" xfId="1301" xr:uid="{00000000-0005-0000-0000-000013050000}"/>
    <cellStyle name="Note 4 3" xfId="1302" xr:uid="{00000000-0005-0000-0000-000014050000}"/>
    <cellStyle name="Note 4 4" xfId="1303" xr:uid="{00000000-0005-0000-0000-000015050000}"/>
    <cellStyle name="Note 4 5" xfId="1304" xr:uid="{00000000-0005-0000-0000-000016050000}"/>
    <cellStyle name="Note 4 6" xfId="1305" xr:uid="{00000000-0005-0000-0000-000017050000}"/>
    <cellStyle name="Note 4 7" xfId="1306" xr:uid="{00000000-0005-0000-0000-000018050000}"/>
    <cellStyle name="Note 5" xfId="1307" xr:uid="{00000000-0005-0000-0000-000019050000}"/>
    <cellStyle name="Note 5 2" xfId="1308" xr:uid="{00000000-0005-0000-0000-00001A050000}"/>
    <cellStyle name="Note 5 3" xfId="1309" xr:uid="{00000000-0005-0000-0000-00001B050000}"/>
    <cellStyle name="Note 5 4" xfId="1310" xr:uid="{00000000-0005-0000-0000-00001C050000}"/>
    <cellStyle name="Note 5 5" xfId="1311" xr:uid="{00000000-0005-0000-0000-00001D050000}"/>
    <cellStyle name="Note 5 6" xfId="1312" xr:uid="{00000000-0005-0000-0000-00001E050000}"/>
    <cellStyle name="Note 5 7" xfId="1313" xr:uid="{00000000-0005-0000-0000-00001F050000}"/>
    <cellStyle name="Note 6" xfId="1314" xr:uid="{00000000-0005-0000-0000-000020050000}"/>
    <cellStyle name="Note 6 2" xfId="1315" xr:uid="{00000000-0005-0000-0000-000021050000}"/>
    <cellStyle name="Note 6 3" xfId="1316" xr:uid="{00000000-0005-0000-0000-000022050000}"/>
    <cellStyle name="Note 6 4" xfId="1317" xr:uid="{00000000-0005-0000-0000-000023050000}"/>
    <cellStyle name="Note 6 5" xfId="1318" xr:uid="{00000000-0005-0000-0000-000024050000}"/>
    <cellStyle name="Note 6 6" xfId="1319" xr:uid="{00000000-0005-0000-0000-000025050000}"/>
    <cellStyle name="Note 6 7" xfId="1320" xr:uid="{00000000-0005-0000-0000-000026050000}"/>
    <cellStyle name="Note 7" xfId="1321" xr:uid="{00000000-0005-0000-0000-000027050000}"/>
    <cellStyle name="Note 7 2" xfId="1322" xr:uid="{00000000-0005-0000-0000-000028050000}"/>
    <cellStyle name="Note 7 3" xfId="1323" xr:uid="{00000000-0005-0000-0000-000029050000}"/>
    <cellStyle name="Note 7 4" xfId="1324" xr:uid="{00000000-0005-0000-0000-00002A050000}"/>
    <cellStyle name="Note 7 5" xfId="1325" xr:uid="{00000000-0005-0000-0000-00002B050000}"/>
    <cellStyle name="Note 7 6" xfId="1326" xr:uid="{00000000-0005-0000-0000-00002C050000}"/>
    <cellStyle name="Note 7 7" xfId="1327" xr:uid="{00000000-0005-0000-0000-00002D050000}"/>
    <cellStyle name="Note 8" xfId="1328" xr:uid="{00000000-0005-0000-0000-00002E050000}"/>
    <cellStyle name="Note 8 2" xfId="1329" xr:uid="{00000000-0005-0000-0000-00002F050000}"/>
    <cellStyle name="Note 8 3" xfId="1330" xr:uid="{00000000-0005-0000-0000-000030050000}"/>
    <cellStyle name="Note 8 4" xfId="1331" xr:uid="{00000000-0005-0000-0000-000031050000}"/>
    <cellStyle name="Note 8 5" xfId="1332" xr:uid="{00000000-0005-0000-0000-000032050000}"/>
    <cellStyle name="Note 8 6" xfId="1333" xr:uid="{00000000-0005-0000-0000-000033050000}"/>
    <cellStyle name="Note 8 7" xfId="1334" xr:uid="{00000000-0005-0000-0000-000034050000}"/>
    <cellStyle name="Note 9" xfId="1335" xr:uid="{00000000-0005-0000-0000-000035050000}"/>
    <cellStyle name="Note 9 2" xfId="1336" xr:uid="{00000000-0005-0000-0000-000036050000}"/>
    <cellStyle name="Note 9 3" xfId="1337" xr:uid="{00000000-0005-0000-0000-000037050000}"/>
    <cellStyle name="Note 9 4" xfId="1338" xr:uid="{00000000-0005-0000-0000-000038050000}"/>
    <cellStyle name="Note 9 5" xfId="1339" xr:uid="{00000000-0005-0000-0000-000039050000}"/>
    <cellStyle name="Note 9 6" xfId="1340" xr:uid="{00000000-0005-0000-0000-00003A050000}"/>
    <cellStyle name="Note 9 7" xfId="1341" xr:uid="{00000000-0005-0000-0000-00003B050000}"/>
    <cellStyle name="Note_Fall 2011 Commitment_Blankets  Seasonal_EE ALL NOT CONFIRMED 4-20 (2)" xfId="1342" xr:uid="{00000000-0005-0000-0000-00003C050000}"/>
    <cellStyle name="Output" xfId="1343" xr:uid="{00000000-0005-0000-0000-00003D050000}"/>
    <cellStyle name="Output 2" xfId="1344" xr:uid="{00000000-0005-0000-0000-00003E050000}"/>
    <cellStyle name="Output_Fall 2011 Commitment_Blankets  Seasonal_EE ALL NOT CONFIRMED 4-20 (2)" xfId="1345" xr:uid="{00000000-0005-0000-0000-00003F050000}"/>
    <cellStyle name="Percent 2" xfId="1347" xr:uid="{00000000-0005-0000-0000-000040050000}"/>
    <cellStyle name="Percent 2 2" xfId="1348" xr:uid="{00000000-0005-0000-0000-000041050000}"/>
    <cellStyle name="Percent 2 3" xfId="1349" xr:uid="{00000000-0005-0000-0000-000042050000}"/>
    <cellStyle name="Percent 3" xfId="1350" xr:uid="{00000000-0005-0000-0000-000043050000}"/>
    <cellStyle name="Percent 3 2" xfId="1351" xr:uid="{00000000-0005-0000-0000-000044050000}"/>
    <cellStyle name="Percent 4" xfId="1352" xr:uid="{00000000-0005-0000-0000-000045050000}"/>
    <cellStyle name="Percent 5" xfId="1353" xr:uid="{00000000-0005-0000-0000-000046050000}"/>
    <cellStyle name="Percent 6" xfId="1354" xr:uid="{00000000-0005-0000-0000-000047050000}"/>
    <cellStyle name="Percent 6 2" xfId="1355" xr:uid="{00000000-0005-0000-0000-000048050000}"/>
    <cellStyle name="Percent 7" xfId="1356" xr:uid="{00000000-0005-0000-0000-000049050000}"/>
    <cellStyle name="Percent 8" xfId="1357" xr:uid="{00000000-0005-0000-0000-00004A050000}"/>
    <cellStyle name="Style 1" xfId="1358" xr:uid="{00000000-0005-0000-0000-00004B050000}"/>
    <cellStyle name="TextStyle" xfId="1359" xr:uid="{00000000-0005-0000-0000-00004C050000}"/>
    <cellStyle name="Title" xfId="1360" xr:uid="{00000000-0005-0000-0000-00004D050000}"/>
    <cellStyle name="Title 2" xfId="1361" xr:uid="{00000000-0005-0000-0000-00004E050000}"/>
    <cellStyle name="Title 2 2" xfId="1362" xr:uid="{00000000-0005-0000-0000-00004F050000}"/>
    <cellStyle name="Title_Fall 2011 Commitment_Blankets  Seasonal_EE ALL NOT CONFIRMED 4-20 (2)" xfId="1363" xr:uid="{00000000-0005-0000-0000-000050050000}"/>
    <cellStyle name="Total" xfId="1364" xr:uid="{00000000-0005-0000-0000-000051050000}"/>
    <cellStyle name="Total 2" xfId="1365" xr:uid="{00000000-0005-0000-0000-000052050000}"/>
    <cellStyle name="Total_Fall 2011 Commitment_Blankets  Seasonal_EE ALL NOT CONFIRMED 4-20 (2)" xfId="1366" xr:uid="{00000000-0005-0000-0000-000053050000}"/>
    <cellStyle name="Warning Text" xfId="1367" xr:uid="{00000000-0005-0000-0000-000054050000}"/>
    <cellStyle name="Warning Text 2" xfId="1368" xr:uid="{00000000-0005-0000-0000-000055050000}"/>
    <cellStyle name="百分比" xfId="1346" builtinId="5"/>
    <cellStyle name="百分比 2" xfId="1752" xr:uid="{00000000-0005-0000-0000-000057050000}"/>
    <cellStyle name="标题" xfId="1579" xr:uid="{00000000-0005-0000-0000-000058050000}"/>
    <cellStyle name="标题 1" xfId="1580" xr:uid="{00000000-0005-0000-0000-000059050000}"/>
    <cellStyle name="标题 1 2" xfId="1581" xr:uid="{00000000-0005-0000-0000-00005A050000}"/>
    <cellStyle name="标题 1 2 10" xfId="1582" xr:uid="{00000000-0005-0000-0000-00005B050000}"/>
    <cellStyle name="标题 1 2 11" xfId="1583" xr:uid="{00000000-0005-0000-0000-00005C050000}"/>
    <cellStyle name="标题 1 2 12" xfId="1584" xr:uid="{00000000-0005-0000-0000-00005D050000}"/>
    <cellStyle name="标题 1 2 13" xfId="1585" xr:uid="{00000000-0005-0000-0000-00005E050000}"/>
    <cellStyle name="标题 1 2 14" xfId="1586" xr:uid="{00000000-0005-0000-0000-00005F050000}"/>
    <cellStyle name="标题 1 2 2" xfId="1587" xr:uid="{00000000-0005-0000-0000-000060050000}"/>
    <cellStyle name="标题 1 2 3" xfId="1588" xr:uid="{00000000-0005-0000-0000-000061050000}"/>
    <cellStyle name="标题 1 2 4" xfId="1589" xr:uid="{00000000-0005-0000-0000-000062050000}"/>
    <cellStyle name="标题 1 2 5" xfId="1590" xr:uid="{00000000-0005-0000-0000-000063050000}"/>
    <cellStyle name="标题 1 2 6" xfId="1591" xr:uid="{00000000-0005-0000-0000-000064050000}"/>
    <cellStyle name="标题 1 2 7" xfId="1592" xr:uid="{00000000-0005-0000-0000-000065050000}"/>
    <cellStyle name="标题 1 2 8" xfId="1593" xr:uid="{00000000-0005-0000-0000-000066050000}"/>
    <cellStyle name="标题 1 2 9" xfId="1594" xr:uid="{00000000-0005-0000-0000-000067050000}"/>
    <cellStyle name="标题 1 2_Bali" xfId="1595" xr:uid="{00000000-0005-0000-0000-000068050000}"/>
    <cellStyle name="标题 1 3" xfId="1596" xr:uid="{00000000-0005-0000-0000-000069050000}"/>
    <cellStyle name="标题 1 3 2" xfId="1597" xr:uid="{00000000-0005-0000-0000-00006A050000}"/>
    <cellStyle name="标题 1 3 3" xfId="1598" xr:uid="{00000000-0005-0000-0000-00006B050000}"/>
    <cellStyle name="标题 1 3_Bali" xfId="1599" xr:uid="{00000000-0005-0000-0000-00006C050000}"/>
    <cellStyle name="标题 2" xfId="1600" xr:uid="{00000000-0005-0000-0000-00006D050000}"/>
    <cellStyle name="标题 2 2" xfId="1601" xr:uid="{00000000-0005-0000-0000-00006E050000}"/>
    <cellStyle name="标题 2 2 10" xfId="1602" xr:uid="{00000000-0005-0000-0000-00006F050000}"/>
    <cellStyle name="标题 2 2 11" xfId="1603" xr:uid="{00000000-0005-0000-0000-000070050000}"/>
    <cellStyle name="标题 2 2 12" xfId="1604" xr:uid="{00000000-0005-0000-0000-000071050000}"/>
    <cellStyle name="标题 2 2 13" xfId="1605" xr:uid="{00000000-0005-0000-0000-000072050000}"/>
    <cellStyle name="标题 2 2 14" xfId="1606" xr:uid="{00000000-0005-0000-0000-000073050000}"/>
    <cellStyle name="标题 2 2 2" xfId="1607" xr:uid="{00000000-0005-0000-0000-000074050000}"/>
    <cellStyle name="标题 2 2 3" xfId="1608" xr:uid="{00000000-0005-0000-0000-000075050000}"/>
    <cellStyle name="标题 2 2 4" xfId="1609" xr:uid="{00000000-0005-0000-0000-000076050000}"/>
    <cellStyle name="标题 2 2 5" xfId="1610" xr:uid="{00000000-0005-0000-0000-000077050000}"/>
    <cellStyle name="标题 2 2 6" xfId="1611" xr:uid="{00000000-0005-0000-0000-000078050000}"/>
    <cellStyle name="标题 2 2 7" xfId="1612" xr:uid="{00000000-0005-0000-0000-000079050000}"/>
    <cellStyle name="标题 2 2 8" xfId="1613" xr:uid="{00000000-0005-0000-0000-00007A050000}"/>
    <cellStyle name="标题 2 2 9" xfId="1614" xr:uid="{00000000-0005-0000-0000-00007B050000}"/>
    <cellStyle name="标题 2 2_Bali" xfId="1615" xr:uid="{00000000-0005-0000-0000-00007C050000}"/>
    <cellStyle name="标题 2 3" xfId="1616" xr:uid="{00000000-0005-0000-0000-00007D050000}"/>
    <cellStyle name="标题 2 3 2" xfId="1617" xr:uid="{00000000-0005-0000-0000-00007E050000}"/>
    <cellStyle name="标题 2 3 3" xfId="1618" xr:uid="{00000000-0005-0000-0000-00007F050000}"/>
    <cellStyle name="标题 2 3_Bali" xfId="1619" xr:uid="{00000000-0005-0000-0000-000080050000}"/>
    <cellStyle name="标题 3" xfId="1620" xr:uid="{00000000-0005-0000-0000-000081050000}"/>
    <cellStyle name="标题 3 2" xfId="1621" xr:uid="{00000000-0005-0000-0000-000082050000}"/>
    <cellStyle name="标题 3 2 10" xfId="1622" xr:uid="{00000000-0005-0000-0000-000083050000}"/>
    <cellStyle name="标题 3 2 11" xfId="1623" xr:uid="{00000000-0005-0000-0000-000084050000}"/>
    <cellStyle name="标题 3 2 12" xfId="1624" xr:uid="{00000000-0005-0000-0000-000085050000}"/>
    <cellStyle name="标题 3 2 13" xfId="1625" xr:uid="{00000000-0005-0000-0000-000086050000}"/>
    <cellStyle name="标题 3 2 14" xfId="1626" xr:uid="{00000000-0005-0000-0000-000087050000}"/>
    <cellStyle name="标题 3 2 2" xfId="1627" xr:uid="{00000000-0005-0000-0000-000088050000}"/>
    <cellStyle name="标题 3 2 3" xfId="1628" xr:uid="{00000000-0005-0000-0000-000089050000}"/>
    <cellStyle name="标题 3 2 4" xfId="1629" xr:uid="{00000000-0005-0000-0000-00008A050000}"/>
    <cellStyle name="标题 3 2 5" xfId="1630" xr:uid="{00000000-0005-0000-0000-00008B050000}"/>
    <cellStyle name="标题 3 2 6" xfId="1631" xr:uid="{00000000-0005-0000-0000-00008C050000}"/>
    <cellStyle name="标题 3 2 7" xfId="1632" xr:uid="{00000000-0005-0000-0000-00008D050000}"/>
    <cellStyle name="标题 3 2 8" xfId="1633" xr:uid="{00000000-0005-0000-0000-00008E050000}"/>
    <cellStyle name="标题 3 2 9" xfId="1634" xr:uid="{00000000-0005-0000-0000-00008F050000}"/>
    <cellStyle name="标题 3 2_Bali" xfId="1635" xr:uid="{00000000-0005-0000-0000-000090050000}"/>
    <cellStyle name="标题 3 3" xfId="1636" xr:uid="{00000000-0005-0000-0000-000091050000}"/>
    <cellStyle name="标题 3 3 2" xfId="1637" xr:uid="{00000000-0005-0000-0000-000092050000}"/>
    <cellStyle name="标题 3 3 3" xfId="1638" xr:uid="{00000000-0005-0000-0000-000093050000}"/>
    <cellStyle name="标题 3 3_Bali" xfId="1639" xr:uid="{00000000-0005-0000-0000-000094050000}"/>
    <cellStyle name="标题 4" xfId="1640" xr:uid="{00000000-0005-0000-0000-000095050000}"/>
    <cellStyle name="标题 4 2" xfId="1641" xr:uid="{00000000-0005-0000-0000-000096050000}"/>
    <cellStyle name="标题 4 2 10" xfId="1642" xr:uid="{00000000-0005-0000-0000-000097050000}"/>
    <cellStyle name="标题 4 2 11" xfId="1643" xr:uid="{00000000-0005-0000-0000-000098050000}"/>
    <cellStyle name="标题 4 2 12" xfId="1644" xr:uid="{00000000-0005-0000-0000-000099050000}"/>
    <cellStyle name="标题 4 2 13" xfId="1645" xr:uid="{00000000-0005-0000-0000-00009A050000}"/>
    <cellStyle name="标题 4 2 14" xfId="1646" xr:uid="{00000000-0005-0000-0000-00009B050000}"/>
    <cellStyle name="标题 4 2 2" xfId="1647" xr:uid="{00000000-0005-0000-0000-00009C050000}"/>
    <cellStyle name="标题 4 2 3" xfId="1648" xr:uid="{00000000-0005-0000-0000-00009D050000}"/>
    <cellStyle name="标题 4 2 4" xfId="1649" xr:uid="{00000000-0005-0000-0000-00009E050000}"/>
    <cellStyle name="标题 4 2 5" xfId="1650" xr:uid="{00000000-0005-0000-0000-00009F050000}"/>
    <cellStyle name="标题 4 2 6" xfId="1651" xr:uid="{00000000-0005-0000-0000-0000A0050000}"/>
    <cellStyle name="标题 4 2 7" xfId="1652" xr:uid="{00000000-0005-0000-0000-0000A1050000}"/>
    <cellStyle name="标题 4 2 8" xfId="1653" xr:uid="{00000000-0005-0000-0000-0000A2050000}"/>
    <cellStyle name="标题 4 2 9" xfId="1654" xr:uid="{00000000-0005-0000-0000-0000A3050000}"/>
    <cellStyle name="标题 4 2_Bali" xfId="1655" xr:uid="{00000000-0005-0000-0000-0000A4050000}"/>
    <cellStyle name="标题 4 3" xfId="1656" xr:uid="{00000000-0005-0000-0000-0000A5050000}"/>
    <cellStyle name="标题 4 3 2" xfId="1657" xr:uid="{00000000-0005-0000-0000-0000A6050000}"/>
    <cellStyle name="标题 4 3 3" xfId="1658" xr:uid="{00000000-0005-0000-0000-0000A7050000}"/>
    <cellStyle name="标题 4 3_Bali" xfId="1659" xr:uid="{00000000-0005-0000-0000-0000A8050000}"/>
    <cellStyle name="标题 5" xfId="1660" xr:uid="{00000000-0005-0000-0000-0000A9050000}"/>
    <cellStyle name="标题 5 10" xfId="1661" xr:uid="{00000000-0005-0000-0000-0000AA050000}"/>
    <cellStyle name="标题 5 11" xfId="1662" xr:uid="{00000000-0005-0000-0000-0000AB050000}"/>
    <cellStyle name="标题 5 12" xfId="1663" xr:uid="{00000000-0005-0000-0000-0000AC050000}"/>
    <cellStyle name="标题 5 13" xfId="1664" xr:uid="{00000000-0005-0000-0000-0000AD050000}"/>
    <cellStyle name="标题 5 14" xfId="1665" xr:uid="{00000000-0005-0000-0000-0000AE050000}"/>
    <cellStyle name="标题 5 2" xfId="1666" xr:uid="{00000000-0005-0000-0000-0000AF050000}"/>
    <cellStyle name="标题 5 3" xfId="1667" xr:uid="{00000000-0005-0000-0000-0000B0050000}"/>
    <cellStyle name="标题 5 4" xfId="1668" xr:uid="{00000000-0005-0000-0000-0000B1050000}"/>
    <cellStyle name="标题 5 5" xfId="1669" xr:uid="{00000000-0005-0000-0000-0000B2050000}"/>
    <cellStyle name="标题 5 6" xfId="1670" xr:uid="{00000000-0005-0000-0000-0000B3050000}"/>
    <cellStyle name="标题 5 7" xfId="1671" xr:uid="{00000000-0005-0000-0000-0000B4050000}"/>
    <cellStyle name="标题 5 8" xfId="1672" xr:uid="{00000000-0005-0000-0000-0000B5050000}"/>
    <cellStyle name="标题 5 9" xfId="1673" xr:uid="{00000000-0005-0000-0000-0000B6050000}"/>
    <cellStyle name="标题 5_Bali" xfId="1674" xr:uid="{00000000-0005-0000-0000-0000B7050000}"/>
    <cellStyle name="标题 6" xfId="1675" xr:uid="{00000000-0005-0000-0000-0000B8050000}"/>
    <cellStyle name="标题 6 2" xfId="1676" xr:uid="{00000000-0005-0000-0000-0000B9050000}"/>
    <cellStyle name="标题 6 3" xfId="1677" xr:uid="{00000000-0005-0000-0000-0000BA050000}"/>
    <cellStyle name="标题 6_Bali" xfId="1678" xr:uid="{00000000-0005-0000-0000-0000BB050000}"/>
    <cellStyle name="差" xfId="1390" xr:uid="{00000000-0005-0000-0000-0000BC050000}"/>
    <cellStyle name="差 2" xfId="1391" xr:uid="{00000000-0005-0000-0000-0000BD050000}"/>
    <cellStyle name="差 2 10" xfId="1392" xr:uid="{00000000-0005-0000-0000-0000BE050000}"/>
    <cellStyle name="差 2 11" xfId="1393" xr:uid="{00000000-0005-0000-0000-0000BF050000}"/>
    <cellStyle name="差 2 12" xfId="1394" xr:uid="{00000000-0005-0000-0000-0000C0050000}"/>
    <cellStyle name="差 2 13" xfId="1395" xr:uid="{00000000-0005-0000-0000-0000C1050000}"/>
    <cellStyle name="差 2 14" xfId="1396" xr:uid="{00000000-0005-0000-0000-0000C2050000}"/>
    <cellStyle name="差 2 2" xfId="1397" xr:uid="{00000000-0005-0000-0000-0000C3050000}"/>
    <cellStyle name="差 2 3" xfId="1398" xr:uid="{00000000-0005-0000-0000-0000C4050000}"/>
    <cellStyle name="差 2 4" xfId="1399" xr:uid="{00000000-0005-0000-0000-0000C5050000}"/>
    <cellStyle name="差 2 5" xfId="1400" xr:uid="{00000000-0005-0000-0000-0000C6050000}"/>
    <cellStyle name="差 2 6" xfId="1401" xr:uid="{00000000-0005-0000-0000-0000C7050000}"/>
    <cellStyle name="差 2 7" xfId="1402" xr:uid="{00000000-0005-0000-0000-0000C8050000}"/>
    <cellStyle name="差 2 8" xfId="1403" xr:uid="{00000000-0005-0000-0000-0000C9050000}"/>
    <cellStyle name="差 2 9" xfId="1404" xr:uid="{00000000-0005-0000-0000-0000CA050000}"/>
    <cellStyle name="差 2_Bali" xfId="1405" xr:uid="{00000000-0005-0000-0000-0000CB050000}"/>
    <cellStyle name="差 3" xfId="1406" xr:uid="{00000000-0005-0000-0000-0000CC050000}"/>
    <cellStyle name="差 3 2" xfId="1407" xr:uid="{00000000-0005-0000-0000-0000CD050000}"/>
    <cellStyle name="差 3 3" xfId="1408" xr:uid="{00000000-0005-0000-0000-0000CE050000}"/>
    <cellStyle name="差 3_Bali" xfId="1409" xr:uid="{00000000-0005-0000-0000-0000CF050000}"/>
    <cellStyle name="差_Sheet1" xfId="1410" xr:uid="{00000000-0005-0000-0000-0000D0050000}"/>
    <cellStyle name="常规" xfId="0" builtinId="0"/>
    <cellStyle name="常规 13 2" xfId="1411" xr:uid="{00000000-0005-0000-0000-0000D2050000}"/>
    <cellStyle name="常规 2" xfId="1412" xr:uid="{00000000-0005-0000-0000-0000D3050000}"/>
    <cellStyle name="常规 2 10" xfId="1413" xr:uid="{00000000-0005-0000-0000-0000D4050000}"/>
    <cellStyle name="常规 2 11" xfId="1414" xr:uid="{00000000-0005-0000-0000-0000D5050000}"/>
    <cellStyle name="常规 2 12" xfId="1415" xr:uid="{00000000-0005-0000-0000-0000D6050000}"/>
    <cellStyle name="常规 2 13" xfId="1416" xr:uid="{00000000-0005-0000-0000-0000D7050000}"/>
    <cellStyle name="常规 2 14" xfId="1417" xr:uid="{00000000-0005-0000-0000-0000D8050000}"/>
    <cellStyle name="常规 2 15" xfId="1418" xr:uid="{00000000-0005-0000-0000-0000D9050000}"/>
    <cellStyle name="常规 2 16" xfId="1419" xr:uid="{00000000-0005-0000-0000-0000DA050000}"/>
    <cellStyle name="常规 2 17" xfId="1420" xr:uid="{00000000-0005-0000-0000-0000DB050000}"/>
    <cellStyle name="常规 2 18" xfId="1421" xr:uid="{00000000-0005-0000-0000-0000DC050000}"/>
    <cellStyle name="常规 2 2" xfId="1422" xr:uid="{00000000-0005-0000-0000-0000DD050000}"/>
    <cellStyle name="常规 2 2 2" xfId="1423" xr:uid="{00000000-0005-0000-0000-0000DE050000}"/>
    <cellStyle name="常规 2 2 2 2" xfId="1424" xr:uid="{00000000-0005-0000-0000-0000DF050000}"/>
    <cellStyle name="常规 2 2 2 3" xfId="1425" xr:uid="{00000000-0005-0000-0000-0000E0050000}"/>
    <cellStyle name="常规 2 2 2_Bali" xfId="1426" xr:uid="{00000000-0005-0000-0000-0000E1050000}"/>
    <cellStyle name="常规 2 2 3" xfId="1427" xr:uid="{00000000-0005-0000-0000-0000E2050000}"/>
    <cellStyle name="常规 2 2 3 2" xfId="1428" xr:uid="{00000000-0005-0000-0000-0000E3050000}"/>
    <cellStyle name="常规 2 2 3 2 2" xfId="1429" xr:uid="{00000000-0005-0000-0000-0000E4050000}"/>
    <cellStyle name="常规 2 2 3 3" xfId="1430" xr:uid="{00000000-0005-0000-0000-0000E5050000}"/>
    <cellStyle name="常规 2 2 3_Bali" xfId="1431" xr:uid="{00000000-0005-0000-0000-0000E6050000}"/>
    <cellStyle name="常规 2 3" xfId="1432" xr:uid="{00000000-0005-0000-0000-0000E7050000}"/>
    <cellStyle name="常规 2 3 2" xfId="1433" xr:uid="{00000000-0005-0000-0000-0000E8050000}"/>
    <cellStyle name="常规 2 3 2 2" xfId="1434" xr:uid="{00000000-0005-0000-0000-0000E9050000}"/>
    <cellStyle name="常规 2 3 3" xfId="1435" xr:uid="{00000000-0005-0000-0000-0000EA050000}"/>
    <cellStyle name="常规 2 3_Bali" xfId="1436" xr:uid="{00000000-0005-0000-0000-0000EB050000}"/>
    <cellStyle name="常规 2 4" xfId="1437" xr:uid="{00000000-0005-0000-0000-0000EC050000}"/>
    <cellStyle name="常规 2 4 2" xfId="1438" xr:uid="{00000000-0005-0000-0000-0000ED050000}"/>
    <cellStyle name="常规 2 4 3" xfId="1439" xr:uid="{00000000-0005-0000-0000-0000EE050000}"/>
    <cellStyle name="常规 2 4_Bali" xfId="1440" xr:uid="{00000000-0005-0000-0000-0000EF050000}"/>
    <cellStyle name="常规 2 5" xfId="1441" xr:uid="{00000000-0005-0000-0000-0000F0050000}"/>
    <cellStyle name="常规 2 6" xfId="1442" xr:uid="{00000000-0005-0000-0000-0000F1050000}"/>
    <cellStyle name="常规 2 7" xfId="1443" xr:uid="{00000000-0005-0000-0000-0000F2050000}"/>
    <cellStyle name="常规 2 8" xfId="1444" xr:uid="{00000000-0005-0000-0000-0000F3050000}"/>
    <cellStyle name="常规 2 9" xfId="1445" xr:uid="{00000000-0005-0000-0000-0000F4050000}"/>
    <cellStyle name="常规 2_B Smith-120926A Bakari comforter setT300 T200 Pakistan" xfId="1446" xr:uid="{00000000-0005-0000-0000-0000F5050000}"/>
    <cellStyle name="常规 3" xfId="1447" xr:uid="{00000000-0005-0000-0000-0000F6050000}"/>
    <cellStyle name="常规 3 2" xfId="1448" xr:uid="{00000000-0005-0000-0000-0000F7050000}"/>
    <cellStyle name="常规 3 3" xfId="1449" xr:uid="{00000000-0005-0000-0000-0000F8050000}"/>
    <cellStyle name="常规 3 4" xfId="1450" xr:uid="{00000000-0005-0000-0000-0000F9050000}"/>
    <cellStyle name="常规 3 5" xfId="1451" xr:uid="{00000000-0005-0000-0000-0000FA050000}"/>
    <cellStyle name="常规 4" xfId="1452" xr:uid="{00000000-0005-0000-0000-0000FB050000}"/>
    <cellStyle name="常规 5" xfId="1453" xr:uid="{00000000-0005-0000-0000-0000FC050000}"/>
    <cellStyle name="常规 6" xfId="1454" xr:uid="{00000000-0005-0000-0000-0000FD050000}"/>
    <cellStyle name="常规 7" xfId="1455" xr:uid="{00000000-0005-0000-0000-0000FE050000}"/>
    <cellStyle name="常规 7 4" xfId="1456" xr:uid="{00000000-0005-0000-0000-0000FF050000}"/>
    <cellStyle name="常规 8" xfId="1457" xr:uid="{00000000-0005-0000-0000-000000060000}"/>
    <cellStyle name="常规 9" xfId="1458" xr:uid="{00000000-0005-0000-0000-000001060000}"/>
    <cellStyle name="超链接 2" xfId="1814" xr:uid="{00000000-0005-0000-0000-000002060000}"/>
    <cellStyle name="好" xfId="1369" xr:uid="{00000000-0005-0000-0000-000003060000}"/>
    <cellStyle name="好 2" xfId="1370" xr:uid="{00000000-0005-0000-0000-000004060000}"/>
    <cellStyle name="好 2 10" xfId="1371" xr:uid="{00000000-0005-0000-0000-000005060000}"/>
    <cellStyle name="好 2 11" xfId="1372" xr:uid="{00000000-0005-0000-0000-000006060000}"/>
    <cellStyle name="好 2 12" xfId="1373" xr:uid="{00000000-0005-0000-0000-000007060000}"/>
    <cellStyle name="好 2 13" xfId="1374" xr:uid="{00000000-0005-0000-0000-000008060000}"/>
    <cellStyle name="好 2 14" xfId="1375" xr:uid="{00000000-0005-0000-0000-000009060000}"/>
    <cellStyle name="好 2 2" xfId="1376" xr:uid="{00000000-0005-0000-0000-00000A060000}"/>
    <cellStyle name="好 2 3" xfId="1377" xr:uid="{00000000-0005-0000-0000-00000B060000}"/>
    <cellStyle name="好 2 4" xfId="1378" xr:uid="{00000000-0005-0000-0000-00000C060000}"/>
    <cellStyle name="好 2 5" xfId="1379" xr:uid="{00000000-0005-0000-0000-00000D060000}"/>
    <cellStyle name="好 2 6" xfId="1380" xr:uid="{00000000-0005-0000-0000-00000E060000}"/>
    <cellStyle name="好 2 7" xfId="1381" xr:uid="{00000000-0005-0000-0000-00000F060000}"/>
    <cellStyle name="好 2 8" xfId="1382" xr:uid="{00000000-0005-0000-0000-000010060000}"/>
    <cellStyle name="好 2 9" xfId="1383" xr:uid="{00000000-0005-0000-0000-000011060000}"/>
    <cellStyle name="好 2_Bali" xfId="1384" xr:uid="{00000000-0005-0000-0000-000012060000}"/>
    <cellStyle name="好 3" xfId="1385" xr:uid="{00000000-0005-0000-0000-000013060000}"/>
    <cellStyle name="好 3 2" xfId="1386" xr:uid="{00000000-0005-0000-0000-000014060000}"/>
    <cellStyle name="好 3 3" xfId="1387" xr:uid="{00000000-0005-0000-0000-000015060000}"/>
    <cellStyle name="好 3_Bali" xfId="1388" xr:uid="{00000000-0005-0000-0000-000016060000}"/>
    <cellStyle name="好_Sheet1" xfId="1389" xr:uid="{00000000-0005-0000-0000-000017060000}"/>
    <cellStyle name="汇总" xfId="1703" xr:uid="{00000000-0005-0000-0000-000018060000}"/>
    <cellStyle name="汇总 2" xfId="1704" xr:uid="{00000000-0005-0000-0000-000019060000}"/>
    <cellStyle name="汇总 2 10" xfId="1705" xr:uid="{00000000-0005-0000-0000-00001A060000}"/>
    <cellStyle name="汇总 2 11" xfId="1706" xr:uid="{00000000-0005-0000-0000-00001B060000}"/>
    <cellStyle name="汇总 2 12" xfId="1707" xr:uid="{00000000-0005-0000-0000-00001C060000}"/>
    <cellStyle name="汇总 2 13" xfId="1708" xr:uid="{00000000-0005-0000-0000-00001D060000}"/>
    <cellStyle name="汇总 2 14" xfId="1709" xr:uid="{00000000-0005-0000-0000-00001E060000}"/>
    <cellStyle name="汇总 2 2" xfId="1710" xr:uid="{00000000-0005-0000-0000-00001F060000}"/>
    <cellStyle name="汇总 2 3" xfId="1711" xr:uid="{00000000-0005-0000-0000-000020060000}"/>
    <cellStyle name="汇总 2 4" xfId="1712" xr:uid="{00000000-0005-0000-0000-000021060000}"/>
    <cellStyle name="汇总 2 5" xfId="1713" xr:uid="{00000000-0005-0000-0000-000022060000}"/>
    <cellStyle name="汇总 2 6" xfId="1714" xr:uid="{00000000-0005-0000-0000-000023060000}"/>
    <cellStyle name="汇总 2 7" xfId="1715" xr:uid="{00000000-0005-0000-0000-000024060000}"/>
    <cellStyle name="汇总 2 8" xfId="1716" xr:uid="{00000000-0005-0000-0000-000025060000}"/>
    <cellStyle name="汇总 2 9" xfId="1717" xr:uid="{00000000-0005-0000-0000-000026060000}"/>
    <cellStyle name="汇总 2_Bali" xfId="1718" xr:uid="{00000000-0005-0000-0000-000027060000}"/>
    <cellStyle name="汇总 3" xfId="1719" xr:uid="{00000000-0005-0000-0000-000028060000}"/>
    <cellStyle name="汇总 3 2" xfId="1720" xr:uid="{00000000-0005-0000-0000-000029060000}"/>
    <cellStyle name="汇总 3 3" xfId="1721" xr:uid="{00000000-0005-0000-0000-00002A060000}"/>
    <cellStyle name="汇总 3_Bali" xfId="1722" xr:uid="{00000000-0005-0000-0000-00002B060000}"/>
    <cellStyle name="货币" xfId="459" builtinId="4"/>
    <cellStyle name="货币 2" xfId="1813" xr:uid="{00000000-0005-0000-0000-00002D060000}"/>
    <cellStyle name="计算" xfId="1793" xr:uid="{00000000-0005-0000-0000-00002E060000}"/>
    <cellStyle name="计算 2" xfId="1794" xr:uid="{00000000-0005-0000-0000-00002F060000}"/>
    <cellStyle name="计算 2 10" xfId="1795" xr:uid="{00000000-0005-0000-0000-000030060000}"/>
    <cellStyle name="计算 2 11" xfId="1796" xr:uid="{00000000-0005-0000-0000-000031060000}"/>
    <cellStyle name="计算 2 12" xfId="1797" xr:uid="{00000000-0005-0000-0000-000032060000}"/>
    <cellStyle name="计算 2 13" xfId="1798" xr:uid="{00000000-0005-0000-0000-000033060000}"/>
    <cellStyle name="计算 2 14" xfId="1799" xr:uid="{00000000-0005-0000-0000-000034060000}"/>
    <cellStyle name="计算 2 2" xfId="1800" xr:uid="{00000000-0005-0000-0000-000035060000}"/>
    <cellStyle name="计算 2 3" xfId="1801" xr:uid="{00000000-0005-0000-0000-000036060000}"/>
    <cellStyle name="计算 2 4" xfId="1802" xr:uid="{00000000-0005-0000-0000-000037060000}"/>
    <cellStyle name="计算 2 5" xfId="1803" xr:uid="{00000000-0005-0000-0000-000038060000}"/>
    <cellStyle name="计算 2 6" xfId="1804" xr:uid="{00000000-0005-0000-0000-000039060000}"/>
    <cellStyle name="计算 2 7" xfId="1805" xr:uid="{00000000-0005-0000-0000-00003A060000}"/>
    <cellStyle name="计算 2 8" xfId="1806" xr:uid="{00000000-0005-0000-0000-00003B060000}"/>
    <cellStyle name="计算 2 9" xfId="1807" xr:uid="{00000000-0005-0000-0000-00003C060000}"/>
    <cellStyle name="计算 2_Bali" xfId="1808" xr:uid="{00000000-0005-0000-0000-00003D060000}"/>
    <cellStyle name="计算 3" xfId="1809" xr:uid="{00000000-0005-0000-0000-00003E060000}"/>
    <cellStyle name="计算 3 2" xfId="1810" xr:uid="{00000000-0005-0000-0000-00003F060000}"/>
    <cellStyle name="计算 3 3" xfId="1811" xr:uid="{00000000-0005-0000-0000-000040060000}"/>
    <cellStyle name="计算 3_Bali" xfId="1812" xr:uid="{00000000-0005-0000-0000-000041060000}"/>
    <cellStyle name="检查单元格" xfId="1683" xr:uid="{00000000-0005-0000-0000-000042060000}"/>
    <cellStyle name="检查单元格 2" xfId="1684" xr:uid="{00000000-0005-0000-0000-000043060000}"/>
    <cellStyle name="检查单元格 2 10" xfId="1685" xr:uid="{00000000-0005-0000-0000-000044060000}"/>
    <cellStyle name="检查单元格 2 11" xfId="1686" xr:uid="{00000000-0005-0000-0000-000045060000}"/>
    <cellStyle name="检查单元格 2 12" xfId="1687" xr:uid="{00000000-0005-0000-0000-000046060000}"/>
    <cellStyle name="检查单元格 2 13" xfId="1688" xr:uid="{00000000-0005-0000-0000-000047060000}"/>
    <cellStyle name="检查单元格 2 14" xfId="1689" xr:uid="{00000000-0005-0000-0000-000048060000}"/>
    <cellStyle name="检查单元格 2 2" xfId="1690" xr:uid="{00000000-0005-0000-0000-000049060000}"/>
    <cellStyle name="检查单元格 2 3" xfId="1691" xr:uid="{00000000-0005-0000-0000-00004A060000}"/>
    <cellStyle name="检查单元格 2 4" xfId="1692" xr:uid="{00000000-0005-0000-0000-00004B060000}"/>
    <cellStyle name="检查单元格 2 5" xfId="1693" xr:uid="{00000000-0005-0000-0000-00004C060000}"/>
    <cellStyle name="检查单元格 2 6" xfId="1694" xr:uid="{00000000-0005-0000-0000-00004D060000}"/>
    <cellStyle name="检查单元格 2 7" xfId="1695" xr:uid="{00000000-0005-0000-0000-00004E060000}"/>
    <cellStyle name="检查单元格 2 8" xfId="1696" xr:uid="{00000000-0005-0000-0000-00004F060000}"/>
    <cellStyle name="检查单元格 2 9" xfId="1697" xr:uid="{00000000-0005-0000-0000-000050060000}"/>
    <cellStyle name="检查单元格 2_Bali" xfId="1698" xr:uid="{00000000-0005-0000-0000-000051060000}"/>
    <cellStyle name="检查单元格 3" xfId="1699" xr:uid="{00000000-0005-0000-0000-000052060000}"/>
    <cellStyle name="检查单元格 3 2" xfId="1700" xr:uid="{00000000-0005-0000-0000-000053060000}"/>
    <cellStyle name="检查单元格 3 3" xfId="1701" xr:uid="{00000000-0005-0000-0000-000054060000}"/>
    <cellStyle name="检查单元格 3_Bali" xfId="1702" xr:uid="{00000000-0005-0000-0000-000055060000}"/>
    <cellStyle name="解释性文本" xfId="1753" xr:uid="{00000000-0005-0000-0000-000056060000}"/>
    <cellStyle name="解释性文本 2" xfId="1754" xr:uid="{00000000-0005-0000-0000-000057060000}"/>
    <cellStyle name="解释性文本 2 10" xfId="1755" xr:uid="{00000000-0005-0000-0000-000058060000}"/>
    <cellStyle name="解释性文本 2 11" xfId="1756" xr:uid="{00000000-0005-0000-0000-000059060000}"/>
    <cellStyle name="解释性文本 2 12" xfId="1757" xr:uid="{00000000-0005-0000-0000-00005A060000}"/>
    <cellStyle name="解释性文本 2 13" xfId="1758" xr:uid="{00000000-0005-0000-0000-00005B060000}"/>
    <cellStyle name="解释性文本 2 14" xfId="1759" xr:uid="{00000000-0005-0000-0000-00005C060000}"/>
    <cellStyle name="解释性文本 2 2" xfId="1760" xr:uid="{00000000-0005-0000-0000-00005D060000}"/>
    <cellStyle name="解释性文本 2 3" xfId="1761" xr:uid="{00000000-0005-0000-0000-00005E060000}"/>
    <cellStyle name="解释性文本 2 4" xfId="1762" xr:uid="{00000000-0005-0000-0000-00005F060000}"/>
    <cellStyle name="解释性文本 2 5" xfId="1763" xr:uid="{00000000-0005-0000-0000-000060060000}"/>
    <cellStyle name="解释性文本 2 6" xfId="1764" xr:uid="{00000000-0005-0000-0000-000061060000}"/>
    <cellStyle name="解释性文本 2 7" xfId="1765" xr:uid="{00000000-0005-0000-0000-000062060000}"/>
    <cellStyle name="解释性文本 2 8" xfId="1766" xr:uid="{00000000-0005-0000-0000-000063060000}"/>
    <cellStyle name="解释性文本 2 9" xfId="1767" xr:uid="{00000000-0005-0000-0000-000064060000}"/>
    <cellStyle name="解释性文本 2_Bali" xfId="1768" xr:uid="{00000000-0005-0000-0000-000065060000}"/>
    <cellStyle name="解释性文本 3" xfId="1769" xr:uid="{00000000-0005-0000-0000-000066060000}"/>
    <cellStyle name="解释性文本 3 2" xfId="1770" xr:uid="{00000000-0005-0000-0000-000067060000}"/>
    <cellStyle name="解释性文本 3 3" xfId="1771" xr:uid="{00000000-0005-0000-0000-000068060000}"/>
    <cellStyle name="解释性文本 3_Bali" xfId="1772" xr:uid="{00000000-0005-0000-0000-000069060000}"/>
    <cellStyle name="警告文本" xfId="1773" xr:uid="{00000000-0005-0000-0000-00006A060000}"/>
    <cellStyle name="警告文本 2" xfId="1774" xr:uid="{00000000-0005-0000-0000-00006B060000}"/>
    <cellStyle name="警告文本 2 10" xfId="1775" xr:uid="{00000000-0005-0000-0000-00006C060000}"/>
    <cellStyle name="警告文本 2 11" xfId="1776" xr:uid="{00000000-0005-0000-0000-00006D060000}"/>
    <cellStyle name="警告文本 2 12" xfId="1777" xr:uid="{00000000-0005-0000-0000-00006E060000}"/>
    <cellStyle name="警告文本 2 13" xfId="1778" xr:uid="{00000000-0005-0000-0000-00006F060000}"/>
    <cellStyle name="警告文本 2 14" xfId="1779" xr:uid="{00000000-0005-0000-0000-000070060000}"/>
    <cellStyle name="警告文本 2 2" xfId="1780" xr:uid="{00000000-0005-0000-0000-000071060000}"/>
    <cellStyle name="警告文本 2 3" xfId="1781" xr:uid="{00000000-0005-0000-0000-000072060000}"/>
    <cellStyle name="警告文本 2 4" xfId="1782" xr:uid="{00000000-0005-0000-0000-000073060000}"/>
    <cellStyle name="警告文本 2 5" xfId="1783" xr:uid="{00000000-0005-0000-0000-000074060000}"/>
    <cellStyle name="警告文本 2 6" xfId="1784" xr:uid="{00000000-0005-0000-0000-000075060000}"/>
    <cellStyle name="警告文本 2 7" xfId="1785" xr:uid="{00000000-0005-0000-0000-000076060000}"/>
    <cellStyle name="警告文本 2 8" xfId="1786" xr:uid="{00000000-0005-0000-0000-000077060000}"/>
    <cellStyle name="警告文本 2 9" xfId="1787" xr:uid="{00000000-0005-0000-0000-000078060000}"/>
    <cellStyle name="警告文本 2_Bali" xfId="1788" xr:uid="{00000000-0005-0000-0000-000079060000}"/>
    <cellStyle name="警告文本 3" xfId="1789" xr:uid="{00000000-0005-0000-0000-00007A060000}"/>
    <cellStyle name="警告文本 3 2" xfId="1790" xr:uid="{00000000-0005-0000-0000-00007B060000}"/>
    <cellStyle name="警告文本 3 3" xfId="1791" xr:uid="{00000000-0005-0000-0000-00007C060000}"/>
    <cellStyle name="警告文本 3_Bali" xfId="1792" xr:uid="{00000000-0005-0000-0000-00007D060000}"/>
    <cellStyle name="链接单元格" xfId="1875" xr:uid="{00000000-0005-0000-0000-00007E060000}"/>
    <cellStyle name="链接单元格 2" xfId="1876" xr:uid="{00000000-0005-0000-0000-00007F060000}"/>
    <cellStyle name="链接单元格 2 10" xfId="1877" xr:uid="{00000000-0005-0000-0000-000080060000}"/>
    <cellStyle name="链接单元格 2 11" xfId="1878" xr:uid="{00000000-0005-0000-0000-000081060000}"/>
    <cellStyle name="链接单元格 2 12" xfId="1879" xr:uid="{00000000-0005-0000-0000-000082060000}"/>
    <cellStyle name="链接单元格 2 13" xfId="1880" xr:uid="{00000000-0005-0000-0000-000083060000}"/>
    <cellStyle name="链接单元格 2 14" xfId="1881" xr:uid="{00000000-0005-0000-0000-000084060000}"/>
    <cellStyle name="链接单元格 2 2" xfId="1882" xr:uid="{00000000-0005-0000-0000-000085060000}"/>
    <cellStyle name="链接单元格 2 3" xfId="1883" xr:uid="{00000000-0005-0000-0000-000086060000}"/>
    <cellStyle name="链接单元格 2 4" xfId="1884" xr:uid="{00000000-0005-0000-0000-000087060000}"/>
    <cellStyle name="链接单元格 2 5" xfId="1885" xr:uid="{00000000-0005-0000-0000-000088060000}"/>
    <cellStyle name="链接单元格 2 6" xfId="1886" xr:uid="{00000000-0005-0000-0000-000089060000}"/>
    <cellStyle name="链接单元格 2 7" xfId="1887" xr:uid="{00000000-0005-0000-0000-00008A060000}"/>
    <cellStyle name="链接单元格 2 8" xfId="1888" xr:uid="{00000000-0005-0000-0000-00008B060000}"/>
    <cellStyle name="链接单元格 2 9" xfId="1889" xr:uid="{00000000-0005-0000-0000-00008C060000}"/>
    <cellStyle name="链接单元格 2_Bali" xfId="1890" xr:uid="{00000000-0005-0000-0000-00008D060000}"/>
    <cellStyle name="链接单元格 3" xfId="1891" xr:uid="{00000000-0005-0000-0000-00008E060000}"/>
    <cellStyle name="链接单元格 3 2" xfId="1892" xr:uid="{00000000-0005-0000-0000-00008F060000}"/>
    <cellStyle name="链接单元格 3 3" xfId="1893" xr:uid="{00000000-0005-0000-0000-000090060000}"/>
    <cellStyle name="链接单元格 3_Bali" xfId="1894" xr:uid="{00000000-0005-0000-0000-000091060000}"/>
    <cellStyle name="强调文字颜色 1" xfId="1459" xr:uid="{00000000-0005-0000-0000-000092060000}"/>
    <cellStyle name="强调文字颜色 1 2" xfId="1460" xr:uid="{00000000-0005-0000-0000-000093060000}"/>
    <cellStyle name="强调文字颜色 1 2 10" xfId="1461" xr:uid="{00000000-0005-0000-0000-000094060000}"/>
    <cellStyle name="强调文字颜色 1 2 11" xfId="1462" xr:uid="{00000000-0005-0000-0000-000095060000}"/>
    <cellStyle name="强调文字颜色 1 2 12" xfId="1463" xr:uid="{00000000-0005-0000-0000-000096060000}"/>
    <cellStyle name="强调文字颜色 1 2 13" xfId="1464" xr:uid="{00000000-0005-0000-0000-000097060000}"/>
    <cellStyle name="强调文字颜色 1 2 14" xfId="1465" xr:uid="{00000000-0005-0000-0000-000098060000}"/>
    <cellStyle name="强调文字颜色 1 2 2" xfId="1466" xr:uid="{00000000-0005-0000-0000-000099060000}"/>
    <cellStyle name="强调文字颜色 1 2 3" xfId="1467" xr:uid="{00000000-0005-0000-0000-00009A060000}"/>
    <cellStyle name="强调文字颜色 1 2 4" xfId="1468" xr:uid="{00000000-0005-0000-0000-00009B060000}"/>
    <cellStyle name="强调文字颜色 1 2 5" xfId="1469" xr:uid="{00000000-0005-0000-0000-00009C060000}"/>
    <cellStyle name="强调文字颜色 1 2 6" xfId="1470" xr:uid="{00000000-0005-0000-0000-00009D060000}"/>
    <cellStyle name="强调文字颜色 1 2 7" xfId="1471" xr:uid="{00000000-0005-0000-0000-00009E060000}"/>
    <cellStyle name="强调文字颜色 1 2 8" xfId="1472" xr:uid="{00000000-0005-0000-0000-00009F060000}"/>
    <cellStyle name="强调文字颜色 1 2 9" xfId="1473" xr:uid="{00000000-0005-0000-0000-0000A0060000}"/>
    <cellStyle name="强调文字颜色 1 2_Bali" xfId="1474" xr:uid="{00000000-0005-0000-0000-0000A1060000}"/>
    <cellStyle name="强调文字颜色 1 3" xfId="1475" xr:uid="{00000000-0005-0000-0000-0000A2060000}"/>
    <cellStyle name="强调文字颜色 1 3 2" xfId="1476" xr:uid="{00000000-0005-0000-0000-0000A3060000}"/>
    <cellStyle name="强调文字颜色 1 3 3" xfId="1477" xr:uid="{00000000-0005-0000-0000-0000A4060000}"/>
    <cellStyle name="强调文字颜色 1 3_Bali" xfId="1478" xr:uid="{00000000-0005-0000-0000-0000A5060000}"/>
    <cellStyle name="强调文字颜色 2" xfId="1479" xr:uid="{00000000-0005-0000-0000-0000A6060000}"/>
    <cellStyle name="强调文字颜色 2 2" xfId="1480" xr:uid="{00000000-0005-0000-0000-0000A7060000}"/>
    <cellStyle name="强调文字颜色 2 2 10" xfId="1481" xr:uid="{00000000-0005-0000-0000-0000A8060000}"/>
    <cellStyle name="强调文字颜色 2 2 11" xfId="1482" xr:uid="{00000000-0005-0000-0000-0000A9060000}"/>
    <cellStyle name="强调文字颜色 2 2 12" xfId="1483" xr:uid="{00000000-0005-0000-0000-0000AA060000}"/>
    <cellStyle name="强调文字颜色 2 2 13" xfId="1484" xr:uid="{00000000-0005-0000-0000-0000AB060000}"/>
    <cellStyle name="强调文字颜色 2 2 14" xfId="1485" xr:uid="{00000000-0005-0000-0000-0000AC060000}"/>
    <cellStyle name="强调文字颜色 2 2 2" xfId="1486" xr:uid="{00000000-0005-0000-0000-0000AD060000}"/>
    <cellStyle name="强调文字颜色 2 2 3" xfId="1487" xr:uid="{00000000-0005-0000-0000-0000AE060000}"/>
    <cellStyle name="强调文字颜色 2 2 4" xfId="1488" xr:uid="{00000000-0005-0000-0000-0000AF060000}"/>
    <cellStyle name="强调文字颜色 2 2 5" xfId="1489" xr:uid="{00000000-0005-0000-0000-0000B0060000}"/>
    <cellStyle name="强调文字颜色 2 2 6" xfId="1490" xr:uid="{00000000-0005-0000-0000-0000B1060000}"/>
    <cellStyle name="强调文字颜色 2 2 7" xfId="1491" xr:uid="{00000000-0005-0000-0000-0000B2060000}"/>
    <cellStyle name="强调文字颜色 2 2 8" xfId="1492" xr:uid="{00000000-0005-0000-0000-0000B3060000}"/>
    <cellStyle name="强调文字颜色 2 2 9" xfId="1493" xr:uid="{00000000-0005-0000-0000-0000B4060000}"/>
    <cellStyle name="强调文字颜色 2 2_Bali" xfId="1494" xr:uid="{00000000-0005-0000-0000-0000B5060000}"/>
    <cellStyle name="强调文字颜色 2 3" xfId="1495" xr:uid="{00000000-0005-0000-0000-0000B6060000}"/>
    <cellStyle name="强调文字颜色 2 3 2" xfId="1496" xr:uid="{00000000-0005-0000-0000-0000B7060000}"/>
    <cellStyle name="强调文字颜色 2 3 3" xfId="1497" xr:uid="{00000000-0005-0000-0000-0000B8060000}"/>
    <cellStyle name="强调文字颜色 2 3_Bali" xfId="1498" xr:uid="{00000000-0005-0000-0000-0000B9060000}"/>
    <cellStyle name="强调文字颜色 3" xfId="1499" xr:uid="{00000000-0005-0000-0000-0000BA060000}"/>
    <cellStyle name="强调文字颜色 3 2" xfId="1500" xr:uid="{00000000-0005-0000-0000-0000BB060000}"/>
    <cellStyle name="强调文字颜色 3 2 10" xfId="1501" xr:uid="{00000000-0005-0000-0000-0000BC060000}"/>
    <cellStyle name="强调文字颜色 3 2 11" xfId="1502" xr:uid="{00000000-0005-0000-0000-0000BD060000}"/>
    <cellStyle name="强调文字颜色 3 2 12" xfId="1503" xr:uid="{00000000-0005-0000-0000-0000BE060000}"/>
    <cellStyle name="强调文字颜色 3 2 13" xfId="1504" xr:uid="{00000000-0005-0000-0000-0000BF060000}"/>
    <cellStyle name="强调文字颜色 3 2 14" xfId="1505" xr:uid="{00000000-0005-0000-0000-0000C0060000}"/>
    <cellStyle name="强调文字颜色 3 2 2" xfId="1506" xr:uid="{00000000-0005-0000-0000-0000C1060000}"/>
    <cellStyle name="强调文字颜色 3 2 3" xfId="1507" xr:uid="{00000000-0005-0000-0000-0000C2060000}"/>
    <cellStyle name="强调文字颜色 3 2 4" xfId="1508" xr:uid="{00000000-0005-0000-0000-0000C3060000}"/>
    <cellStyle name="强调文字颜色 3 2 5" xfId="1509" xr:uid="{00000000-0005-0000-0000-0000C4060000}"/>
    <cellStyle name="强调文字颜色 3 2 6" xfId="1510" xr:uid="{00000000-0005-0000-0000-0000C5060000}"/>
    <cellStyle name="强调文字颜色 3 2 7" xfId="1511" xr:uid="{00000000-0005-0000-0000-0000C6060000}"/>
    <cellStyle name="强调文字颜色 3 2 8" xfId="1512" xr:uid="{00000000-0005-0000-0000-0000C7060000}"/>
    <cellStyle name="强调文字颜色 3 2 9" xfId="1513" xr:uid="{00000000-0005-0000-0000-0000C8060000}"/>
    <cellStyle name="强调文字颜色 3 2_Bali" xfId="1514" xr:uid="{00000000-0005-0000-0000-0000C9060000}"/>
    <cellStyle name="强调文字颜色 3 3" xfId="1515" xr:uid="{00000000-0005-0000-0000-0000CA060000}"/>
    <cellStyle name="强调文字颜色 3 3 2" xfId="1516" xr:uid="{00000000-0005-0000-0000-0000CB060000}"/>
    <cellStyle name="强调文字颜色 3 3 3" xfId="1517" xr:uid="{00000000-0005-0000-0000-0000CC060000}"/>
    <cellStyle name="强调文字颜色 3 3_Bali" xfId="1518" xr:uid="{00000000-0005-0000-0000-0000CD060000}"/>
    <cellStyle name="强调文字颜色 4" xfId="1519" xr:uid="{00000000-0005-0000-0000-0000CE060000}"/>
    <cellStyle name="强调文字颜色 4 2" xfId="1520" xr:uid="{00000000-0005-0000-0000-0000CF060000}"/>
    <cellStyle name="强调文字颜色 4 2 10" xfId="1521" xr:uid="{00000000-0005-0000-0000-0000D0060000}"/>
    <cellStyle name="强调文字颜色 4 2 11" xfId="1522" xr:uid="{00000000-0005-0000-0000-0000D1060000}"/>
    <cellStyle name="强调文字颜色 4 2 12" xfId="1523" xr:uid="{00000000-0005-0000-0000-0000D2060000}"/>
    <cellStyle name="强调文字颜色 4 2 13" xfId="1524" xr:uid="{00000000-0005-0000-0000-0000D3060000}"/>
    <cellStyle name="强调文字颜色 4 2 14" xfId="1525" xr:uid="{00000000-0005-0000-0000-0000D4060000}"/>
    <cellStyle name="强调文字颜色 4 2 2" xfId="1526" xr:uid="{00000000-0005-0000-0000-0000D5060000}"/>
    <cellStyle name="强调文字颜色 4 2 3" xfId="1527" xr:uid="{00000000-0005-0000-0000-0000D6060000}"/>
    <cellStyle name="强调文字颜色 4 2 4" xfId="1528" xr:uid="{00000000-0005-0000-0000-0000D7060000}"/>
    <cellStyle name="强调文字颜色 4 2 5" xfId="1529" xr:uid="{00000000-0005-0000-0000-0000D8060000}"/>
    <cellStyle name="强调文字颜色 4 2 6" xfId="1530" xr:uid="{00000000-0005-0000-0000-0000D9060000}"/>
    <cellStyle name="强调文字颜色 4 2 7" xfId="1531" xr:uid="{00000000-0005-0000-0000-0000DA060000}"/>
    <cellStyle name="强调文字颜色 4 2 8" xfId="1532" xr:uid="{00000000-0005-0000-0000-0000DB060000}"/>
    <cellStyle name="强调文字颜色 4 2 9" xfId="1533" xr:uid="{00000000-0005-0000-0000-0000DC060000}"/>
    <cellStyle name="强调文字颜色 4 2_Bali" xfId="1534" xr:uid="{00000000-0005-0000-0000-0000DD060000}"/>
    <cellStyle name="强调文字颜色 4 3" xfId="1535" xr:uid="{00000000-0005-0000-0000-0000DE060000}"/>
    <cellStyle name="强调文字颜色 4 3 2" xfId="1536" xr:uid="{00000000-0005-0000-0000-0000DF060000}"/>
    <cellStyle name="强调文字颜色 4 3 3" xfId="1537" xr:uid="{00000000-0005-0000-0000-0000E0060000}"/>
    <cellStyle name="强调文字颜色 4 3_Bali" xfId="1538" xr:uid="{00000000-0005-0000-0000-0000E1060000}"/>
    <cellStyle name="强调文字颜色 5" xfId="1539" xr:uid="{00000000-0005-0000-0000-0000E2060000}"/>
    <cellStyle name="强调文字颜色 5 2" xfId="1540" xr:uid="{00000000-0005-0000-0000-0000E3060000}"/>
    <cellStyle name="强调文字颜色 5 2 10" xfId="1541" xr:uid="{00000000-0005-0000-0000-0000E4060000}"/>
    <cellStyle name="强调文字颜色 5 2 11" xfId="1542" xr:uid="{00000000-0005-0000-0000-0000E5060000}"/>
    <cellStyle name="强调文字颜色 5 2 12" xfId="1543" xr:uid="{00000000-0005-0000-0000-0000E6060000}"/>
    <cellStyle name="强调文字颜色 5 2 13" xfId="1544" xr:uid="{00000000-0005-0000-0000-0000E7060000}"/>
    <cellStyle name="强调文字颜色 5 2 14" xfId="1545" xr:uid="{00000000-0005-0000-0000-0000E8060000}"/>
    <cellStyle name="强调文字颜色 5 2 2" xfId="1546" xr:uid="{00000000-0005-0000-0000-0000E9060000}"/>
    <cellStyle name="强调文字颜色 5 2 3" xfId="1547" xr:uid="{00000000-0005-0000-0000-0000EA060000}"/>
    <cellStyle name="强调文字颜色 5 2 4" xfId="1548" xr:uid="{00000000-0005-0000-0000-0000EB060000}"/>
    <cellStyle name="强调文字颜色 5 2 5" xfId="1549" xr:uid="{00000000-0005-0000-0000-0000EC060000}"/>
    <cellStyle name="强调文字颜色 5 2 6" xfId="1550" xr:uid="{00000000-0005-0000-0000-0000ED060000}"/>
    <cellStyle name="强调文字颜色 5 2 7" xfId="1551" xr:uid="{00000000-0005-0000-0000-0000EE060000}"/>
    <cellStyle name="强调文字颜色 5 2 8" xfId="1552" xr:uid="{00000000-0005-0000-0000-0000EF060000}"/>
    <cellStyle name="强调文字颜色 5 2 9" xfId="1553" xr:uid="{00000000-0005-0000-0000-0000F0060000}"/>
    <cellStyle name="强调文字颜色 5 2_Bali" xfId="1554" xr:uid="{00000000-0005-0000-0000-0000F1060000}"/>
    <cellStyle name="强调文字颜色 5 3" xfId="1555" xr:uid="{00000000-0005-0000-0000-0000F2060000}"/>
    <cellStyle name="强调文字颜色 5 3 2" xfId="1556" xr:uid="{00000000-0005-0000-0000-0000F3060000}"/>
    <cellStyle name="强调文字颜色 5 3 3" xfId="1557" xr:uid="{00000000-0005-0000-0000-0000F4060000}"/>
    <cellStyle name="强调文字颜色 5 3_Bali" xfId="1558" xr:uid="{00000000-0005-0000-0000-0000F5060000}"/>
    <cellStyle name="强调文字颜色 6" xfId="1559" xr:uid="{00000000-0005-0000-0000-0000F6060000}"/>
    <cellStyle name="强调文字颜色 6 2" xfId="1560" xr:uid="{00000000-0005-0000-0000-0000F7060000}"/>
    <cellStyle name="强调文字颜色 6 2 10" xfId="1561" xr:uid="{00000000-0005-0000-0000-0000F8060000}"/>
    <cellStyle name="强调文字颜色 6 2 11" xfId="1562" xr:uid="{00000000-0005-0000-0000-0000F9060000}"/>
    <cellStyle name="强调文字颜色 6 2 12" xfId="1563" xr:uid="{00000000-0005-0000-0000-0000FA060000}"/>
    <cellStyle name="强调文字颜色 6 2 13" xfId="1564" xr:uid="{00000000-0005-0000-0000-0000FB060000}"/>
    <cellStyle name="强调文字颜色 6 2 14" xfId="1565" xr:uid="{00000000-0005-0000-0000-0000FC060000}"/>
    <cellStyle name="强调文字颜色 6 2 2" xfId="1566" xr:uid="{00000000-0005-0000-0000-0000FD060000}"/>
    <cellStyle name="强调文字颜色 6 2 3" xfId="1567" xr:uid="{00000000-0005-0000-0000-0000FE060000}"/>
    <cellStyle name="强调文字颜色 6 2 4" xfId="1568" xr:uid="{00000000-0005-0000-0000-0000FF060000}"/>
    <cellStyle name="强调文字颜色 6 2 5" xfId="1569" xr:uid="{00000000-0005-0000-0000-000000070000}"/>
    <cellStyle name="强调文字颜色 6 2 6" xfId="1570" xr:uid="{00000000-0005-0000-0000-000001070000}"/>
    <cellStyle name="强调文字颜色 6 2 7" xfId="1571" xr:uid="{00000000-0005-0000-0000-000002070000}"/>
    <cellStyle name="强调文字颜色 6 2 8" xfId="1572" xr:uid="{00000000-0005-0000-0000-000003070000}"/>
    <cellStyle name="强调文字颜色 6 2 9" xfId="1573" xr:uid="{00000000-0005-0000-0000-000004070000}"/>
    <cellStyle name="强调文字颜色 6 2_Bali" xfId="1574" xr:uid="{00000000-0005-0000-0000-000005070000}"/>
    <cellStyle name="强调文字颜色 6 3" xfId="1575" xr:uid="{00000000-0005-0000-0000-000006070000}"/>
    <cellStyle name="强调文字颜色 6 3 2" xfId="1576" xr:uid="{00000000-0005-0000-0000-000007070000}"/>
    <cellStyle name="强调文字颜色 6 3 3" xfId="1577" xr:uid="{00000000-0005-0000-0000-000008070000}"/>
    <cellStyle name="强调文字颜色 6 3_Bali" xfId="1578" xr:uid="{00000000-0005-0000-0000-000009070000}"/>
    <cellStyle name="适中" xfId="1855" xr:uid="{00000000-0005-0000-0000-00000A070000}"/>
    <cellStyle name="适中 2" xfId="1856" xr:uid="{00000000-0005-0000-0000-00000B070000}"/>
    <cellStyle name="适中 2 10" xfId="1857" xr:uid="{00000000-0005-0000-0000-00000C070000}"/>
    <cellStyle name="适中 2 11" xfId="1858" xr:uid="{00000000-0005-0000-0000-00000D070000}"/>
    <cellStyle name="适中 2 12" xfId="1859" xr:uid="{00000000-0005-0000-0000-00000E070000}"/>
    <cellStyle name="适中 2 13" xfId="1860" xr:uid="{00000000-0005-0000-0000-00000F070000}"/>
    <cellStyle name="适中 2 14" xfId="1861" xr:uid="{00000000-0005-0000-0000-000010070000}"/>
    <cellStyle name="适中 2 2" xfId="1862" xr:uid="{00000000-0005-0000-0000-000011070000}"/>
    <cellStyle name="适中 2 3" xfId="1863" xr:uid="{00000000-0005-0000-0000-000012070000}"/>
    <cellStyle name="适中 2 4" xfId="1864" xr:uid="{00000000-0005-0000-0000-000013070000}"/>
    <cellStyle name="适中 2 5" xfId="1865" xr:uid="{00000000-0005-0000-0000-000014070000}"/>
    <cellStyle name="适中 2 6" xfId="1866" xr:uid="{00000000-0005-0000-0000-000015070000}"/>
    <cellStyle name="适中 2 7" xfId="1867" xr:uid="{00000000-0005-0000-0000-000016070000}"/>
    <cellStyle name="适中 2 8" xfId="1868" xr:uid="{00000000-0005-0000-0000-000017070000}"/>
    <cellStyle name="适中 2 9" xfId="1869" xr:uid="{00000000-0005-0000-0000-000018070000}"/>
    <cellStyle name="适中 2_Bali" xfId="1870" xr:uid="{00000000-0005-0000-0000-000019070000}"/>
    <cellStyle name="适中 3" xfId="1871" xr:uid="{00000000-0005-0000-0000-00001A070000}"/>
    <cellStyle name="适中 3 2" xfId="1872" xr:uid="{00000000-0005-0000-0000-00001B070000}"/>
    <cellStyle name="适中 3 3" xfId="1873" xr:uid="{00000000-0005-0000-0000-00001C070000}"/>
    <cellStyle name="适中 3_Bali" xfId="1874" xr:uid="{00000000-0005-0000-0000-00001D070000}"/>
    <cellStyle name="输出" xfId="1835" xr:uid="{00000000-0005-0000-0000-00001E070000}"/>
    <cellStyle name="输出 2" xfId="1836" xr:uid="{00000000-0005-0000-0000-00001F070000}"/>
    <cellStyle name="输出 2 10" xfId="1837" xr:uid="{00000000-0005-0000-0000-000020070000}"/>
    <cellStyle name="输出 2 11" xfId="1838" xr:uid="{00000000-0005-0000-0000-000021070000}"/>
    <cellStyle name="输出 2 12" xfId="1839" xr:uid="{00000000-0005-0000-0000-000022070000}"/>
    <cellStyle name="输出 2 13" xfId="1840" xr:uid="{00000000-0005-0000-0000-000023070000}"/>
    <cellStyle name="输出 2 14" xfId="1841" xr:uid="{00000000-0005-0000-0000-000024070000}"/>
    <cellStyle name="输出 2 2" xfId="1842" xr:uid="{00000000-0005-0000-0000-000025070000}"/>
    <cellStyle name="输出 2 3" xfId="1843" xr:uid="{00000000-0005-0000-0000-000026070000}"/>
    <cellStyle name="输出 2 4" xfId="1844" xr:uid="{00000000-0005-0000-0000-000027070000}"/>
    <cellStyle name="输出 2 5" xfId="1845" xr:uid="{00000000-0005-0000-0000-000028070000}"/>
    <cellStyle name="输出 2 6" xfId="1846" xr:uid="{00000000-0005-0000-0000-000029070000}"/>
    <cellStyle name="输出 2 7" xfId="1847" xr:uid="{00000000-0005-0000-0000-00002A070000}"/>
    <cellStyle name="输出 2 8" xfId="1848" xr:uid="{00000000-0005-0000-0000-00002B070000}"/>
    <cellStyle name="输出 2 9" xfId="1849" xr:uid="{00000000-0005-0000-0000-00002C070000}"/>
    <cellStyle name="输出 2_Bali" xfId="1850" xr:uid="{00000000-0005-0000-0000-00002D070000}"/>
    <cellStyle name="输出 3" xfId="1851" xr:uid="{00000000-0005-0000-0000-00002E070000}"/>
    <cellStyle name="输出 3 2" xfId="1852" xr:uid="{00000000-0005-0000-0000-00002F070000}"/>
    <cellStyle name="输出 3 3" xfId="1853" xr:uid="{00000000-0005-0000-0000-000030070000}"/>
    <cellStyle name="输出 3_Bali" xfId="1854" xr:uid="{00000000-0005-0000-0000-000031070000}"/>
    <cellStyle name="输入" xfId="1815" xr:uid="{00000000-0005-0000-0000-000032070000}"/>
    <cellStyle name="输入 2" xfId="1816" xr:uid="{00000000-0005-0000-0000-000033070000}"/>
    <cellStyle name="输入 2 10" xfId="1817" xr:uid="{00000000-0005-0000-0000-000034070000}"/>
    <cellStyle name="输入 2 11" xfId="1818" xr:uid="{00000000-0005-0000-0000-000035070000}"/>
    <cellStyle name="输入 2 12" xfId="1819" xr:uid="{00000000-0005-0000-0000-000036070000}"/>
    <cellStyle name="输入 2 13" xfId="1820" xr:uid="{00000000-0005-0000-0000-000037070000}"/>
    <cellStyle name="输入 2 14" xfId="1821" xr:uid="{00000000-0005-0000-0000-000038070000}"/>
    <cellStyle name="输入 2 2" xfId="1822" xr:uid="{00000000-0005-0000-0000-000039070000}"/>
    <cellStyle name="输入 2 3" xfId="1823" xr:uid="{00000000-0005-0000-0000-00003A070000}"/>
    <cellStyle name="输入 2 4" xfId="1824" xr:uid="{00000000-0005-0000-0000-00003B070000}"/>
    <cellStyle name="输入 2 5" xfId="1825" xr:uid="{00000000-0005-0000-0000-00003C070000}"/>
    <cellStyle name="输入 2 6" xfId="1826" xr:uid="{00000000-0005-0000-0000-00003D070000}"/>
    <cellStyle name="输入 2 7" xfId="1827" xr:uid="{00000000-0005-0000-0000-00003E070000}"/>
    <cellStyle name="输入 2 8" xfId="1828" xr:uid="{00000000-0005-0000-0000-00003F070000}"/>
    <cellStyle name="输入 2 9" xfId="1829" xr:uid="{00000000-0005-0000-0000-000040070000}"/>
    <cellStyle name="输入 2_Bali" xfId="1830" xr:uid="{00000000-0005-0000-0000-000041070000}"/>
    <cellStyle name="输入 3" xfId="1831" xr:uid="{00000000-0005-0000-0000-000042070000}"/>
    <cellStyle name="输入 3 2" xfId="1832" xr:uid="{00000000-0005-0000-0000-000043070000}"/>
    <cellStyle name="输入 3 3" xfId="1833" xr:uid="{00000000-0005-0000-0000-000044070000}"/>
    <cellStyle name="输入 3_Bali" xfId="1834" xr:uid="{00000000-0005-0000-0000-000045070000}"/>
    <cellStyle name="样式 1" xfId="1679" xr:uid="{00000000-0005-0000-0000-000046070000}"/>
    <cellStyle name="样式 1 2" xfId="1680" xr:uid="{00000000-0005-0000-0000-000047070000}"/>
    <cellStyle name="样式 1 2 2" xfId="1898" xr:uid="{3BFCD07C-C2E3-468F-89DC-D9A8F668DB69}"/>
    <cellStyle name="样式 1 2 4" xfId="1681" xr:uid="{00000000-0005-0000-0000-000048070000}"/>
    <cellStyle name="样式 1 3" xfId="1895" xr:uid="{AB79A4F3-51ED-47EC-A2D2-63910629837D}"/>
    <cellStyle name="样式 1 5" xfId="1682" xr:uid="{00000000-0005-0000-0000-000049070000}"/>
    <cellStyle name="注释" xfId="1723" xr:uid="{00000000-0005-0000-0000-00004A070000}"/>
    <cellStyle name="注释 2" xfId="1724" xr:uid="{00000000-0005-0000-0000-00004B070000}"/>
    <cellStyle name="注释 2 10" xfId="1725" xr:uid="{00000000-0005-0000-0000-00004C070000}"/>
    <cellStyle name="注释 2 11" xfId="1726" xr:uid="{00000000-0005-0000-0000-00004D070000}"/>
    <cellStyle name="注释 2 12" xfId="1727" xr:uid="{00000000-0005-0000-0000-00004E070000}"/>
    <cellStyle name="注释 2 13" xfId="1728" xr:uid="{00000000-0005-0000-0000-00004F070000}"/>
    <cellStyle name="注释 2 14" xfId="1729" xr:uid="{00000000-0005-0000-0000-000050070000}"/>
    <cellStyle name="注释 2 15" xfId="1730" xr:uid="{00000000-0005-0000-0000-000051070000}"/>
    <cellStyle name="注释 2 16" xfId="1731" xr:uid="{00000000-0005-0000-0000-000052070000}"/>
    <cellStyle name="注释 2 2" xfId="1732" xr:uid="{00000000-0005-0000-0000-000053070000}"/>
    <cellStyle name="注释 2 2 2" xfId="1733" xr:uid="{00000000-0005-0000-0000-000054070000}"/>
    <cellStyle name="注释 2 2 3" xfId="1734" xr:uid="{00000000-0005-0000-0000-000055070000}"/>
    <cellStyle name="注释 2 3" xfId="1735" xr:uid="{00000000-0005-0000-0000-000056070000}"/>
    <cellStyle name="注释 2 3 2" xfId="1736" xr:uid="{00000000-0005-0000-0000-000057070000}"/>
    <cellStyle name="注释 2 3 3" xfId="1737" xr:uid="{00000000-0005-0000-0000-000058070000}"/>
    <cellStyle name="注释 2 4" xfId="1738" xr:uid="{00000000-0005-0000-0000-000059070000}"/>
    <cellStyle name="注释 2 5" xfId="1739" xr:uid="{00000000-0005-0000-0000-00005A070000}"/>
    <cellStyle name="注释 2 6" xfId="1740" xr:uid="{00000000-0005-0000-0000-00005B070000}"/>
    <cellStyle name="注释 2 7" xfId="1741" xr:uid="{00000000-0005-0000-0000-00005C070000}"/>
    <cellStyle name="注释 2 8" xfId="1742" xr:uid="{00000000-0005-0000-0000-00005D070000}"/>
    <cellStyle name="注释 2 9" xfId="1743" xr:uid="{00000000-0005-0000-0000-00005E070000}"/>
    <cellStyle name="注释 3" xfId="1744" xr:uid="{00000000-0005-0000-0000-00005F070000}"/>
    <cellStyle name="注释 3 2" xfId="1745" xr:uid="{00000000-0005-0000-0000-000060070000}"/>
    <cellStyle name="注释 3 3" xfId="1746" xr:uid="{00000000-0005-0000-0000-000061070000}"/>
    <cellStyle name="注释 4" xfId="1747" xr:uid="{00000000-0005-0000-0000-000062070000}"/>
    <cellStyle name="注释 4 2" xfId="1748" xr:uid="{00000000-0005-0000-0000-000063070000}"/>
    <cellStyle name="注释 4 3" xfId="1749" xr:uid="{00000000-0005-0000-0000-000064070000}"/>
    <cellStyle name="注释 5" xfId="1750" xr:uid="{00000000-0005-0000-0000-000065070000}"/>
    <cellStyle name="注释 6" xfId="1751" xr:uid="{00000000-0005-0000-0000-000066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71719</xdr:colOff>
      <xdr:row>10</xdr:row>
      <xdr:rowOff>89648</xdr:rowOff>
    </xdr:from>
    <xdr:to>
      <xdr:col>1</xdr:col>
      <xdr:colOff>1557411</xdr:colOff>
      <xdr:row>11</xdr:row>
      <xdr:rowOff>591671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516E6-FB37-45B5-A87B-A54B0F327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4025" y="2814919"/>
          <a:ext cx="1485692" cy="129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44824</xdr:colOff>
      <xdr:row>12</xdr:row>
      <xdr:rowOff>98612</xdr:rowOff>
    </xdr:from>
    <xdr:to>
      <xdr:col>1</xdr:col>
      <xdr:colOff>1518413</xdr:colOff>
      <xdr:row>13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991781-DB1A-B120-AF73-2CF8D5EB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7130" y="4419600"/>
          <a:ext cx="1473589" cy="1461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3</xdr:row>
      <xdr:rowOff>146050</xdr:rowOff>
    </xdr:from>
    <xdr:to>
      <xdr:col>0</xdr:col>
      <xdr:colOff>2148417</xdr:colOff>
      <xdr:row>4</xdr:row>
      <xdr:rowOff>391584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EAFF7-6F61-4C97-98F8-50286E99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676" y="740410"/>
          <a:ext cx="491701" cy="25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1397001</xdr:colOff>
      <xdr:row>3</xdr:row>
      <xdr:rowOff>959909</xdr:rowOff>
    </xdr:from>
    <xdr:ext cx="1357161" cy="1909233"/>
    <xdr:pic>
      <xdr:nvPicPr>
        <xdr:cNvPr id="3" name="图片 7">
          <a:extLst>
            <a:ext uri="{FF2B5EF4-FFF2-40B4-BE49-F238E27FC236}">
              <a16:creationId xmlns:a16="http://schemas.microsoft.com/office/drawing/2014/main" id="{40D61BD4-BAEC-442D-A6DA-A38C7B07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8341" y="792269"/>
          <a:ext cx="1357161" cy="1909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S:\Kristina%20Lance-Bedding\MYTEX\POS%202015\MYTEX%20FEB-MAR%20IMPORTS.xlsx?C930CF4D" TargetMode="External"/><Relationship Id="rId1" Type="http://schemas.openxmlformats.org/officeDocument/2006/relationships/externalLinkPath" Target="file:///\\C930CF4D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zhangqing\&#26700;&#38754;\BBB\item%20set%20up\Final\BBB_Bombay_Cambay_Item%20Set%20Up_20111021.XLS?541790AE" TargetMode="External"/><Relationship Id="rId1" Type="http://schemas.openxmlformats.org/officeDocument/2006/relationships/externalLinkPath" Target="file:///\\541790AE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qianyueyun\Local%20Settings\Temporary%20Internet%20Files\Content.Outlook\S0EW6CGV\BBB%20VENDOR%20SET%20UP%20%20ROVERTALLEN%20CHARLESTON%206%2015%2011.XLS?7822D1A6" TargetMode="External"/><Relationship Id="rId1" Type="http://schemas.openxmlformats.org/officeDocument/2006/relationships/externalLinkPath" Target="file:///\\7822D1A6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dingxiaoping\Local%20Settings\Temporary%20Internet%20Files\Content.IE5\K9AN0PEF\files\TARGET\FORMS\TARGET%20QUOTE%20SHEET%20FORMAT.XLS?97C02D8E" TargetMode="External"/><Relationship Id="rId1" Type="http://schemas.openxmlformats.org/officeDocument/2006/relationships/externalLinkPath" Target="file:///\\97C02D8E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W28"/>
  <sheetViews>
    <sheetView showGridLines="0" tabSelected="1" zoomScale="85" zoomScaleNormal="85" workbookViewId="0">
      <selection activeCell="B19" sqref="B19"/>
    </sheetView>
  </sheetViews>
  <sheetFormatPr defaultColWidth="9" defaultRowHeight="12" outlineLevelCol="1"/>
  <cols>
    <col min="1" max="1" width="15.75" style="1" customWidth="1"/>
    <col min="2" max="2" width="25" style="1" customWidth="1"/>
    <col min="3" max="3" width="14.75" style="1" customWidth="1"/>
    <col min="4" max="4" width="21.625" style="1" customWidth="1"/>
    <col min="5" max="5" width="32.125" style="9" customWidth="1"/>
    <col min="6" max="6" width="20.75" style="1" customWidth="1"/>
    <col min="7" max="7" width="13.625" style="1" customWidth="1"/>
    <col min="8" max="8" width="21.125" style="1" customWidth="1"/>
    <col min="9" max="9" width="11.625" style="54" customWidth="1"/>
    <col min="10" max="10" width="8.625" style="1" customWidth="1"/>
    <col min="11" max="11" width="9.875" style="1" customWidth="1"/>
    <col min="12" max="12" width="11.625" style="1" customWidth="1"/>
    <col min="13" max="13" width="7.375" style="1" hidden="1" customWidth="1"/>
    <col min="14" max="14" width="8.5" style="1" hidden="1" customWidth="1"/>
    <col min="15" max="15" width="6.875" style="2" customWidth="1"/>
    <col min="16" max="17" width="6.875" style="1" customWidth="1"/>
    <col min="18" max="18" width="8.25" style="5" customWidth="1"/>
    <col min="19" max="19" width="10.75" style="1" customWidth="1"/>
    <col min="20" max="20" width="6.75" style="1" customWidth="1"/>
    <col min="21" max="21" width="7.375" style="1" customWidth="1"/>
    <col min="22" max="22" width="8.25" style="10" customWidth="1"/>
    <col min="23" max="23" width="12.125" style="10" customWidth="1"/>
    <col min="24" max="24" width="8.25" style="10" customWidth="1"/>
    <col min="25" max="25" width="10" style="11" customWidth="1" outlineLevel="1" collapsed="1"/>
    <col min="26" max="26" width="12.25" style="12" customWidth="1"/>
    <col min="27" max="27" width="7.75" style="8" customWidth="1"/>
    <col min="28" max="28" width="7.75" style="1" customWidth="1"/>
    <col min="29" max="30" width="6.75" style="1" customWidth="1"/>
    <col min="31" max="31" width="9.5" style="1" customWidth="1"/>
    <col min="32" max="32" width="8.375" style="1" customWidth="1"/>
    <col min="33" max="33" width="8.25" style="4" customWidth="1"/>
    <col min="34" max="34" width="7.5" style="4" customWidth="1"/>
    <col min="35" max="35" width="9.625" style="1" customWidth="1"/>
    <col min="36" max="36" width="9.25" style="4" customWidth="1"/>
    <col min="37" max="37" width="7.875" style="3" customWidth="1"/>
    <col min="38" max="38" width="9.75" style="1" customWidth="1"/>
    <col min="39" max="39" width="8.25" style="1" customWidth="1"/>
    <col min="40" max="41" width="14" style="1" customWidth="1"/>
    <col min="42" max="42" width="9" style="4" customWidth="1"/>
    <col min="43" max="43" width="12" style="4" customWidth="1"/>
    <col min="44" max="44" width="7.75" style="4" customWidth="1"/>
    <col min="45" max="45" width="8.375" style="4" customWidth="1"/>
    <col min="46" max="46" width="7.75" style="4" customWidth="1"/>
    <col min="47" max="47" width="8.25" style="1" customWidth="1"/>
    <col min="48" max="48" width="7.125" style="1" customWidth="1"/>
    <col min="49" max="49" width="10.5" style="5" customWidth="1"/>
    <col min="50" max="51" width="11.875" style="6" customWidth="1"/>
    <col min="52" max="52" width="11.875" style="1" customWidth="1"/>
    <col min="53" max="16384" width="9" style="1"/>
  </cols>
  <sheetData>
    <row r="1" spans="1:231" ht="31.5" customHeight="1" thickBot="1">
      <c r="A1" s="74" t="s">
        <v>212</v>
      </c>
      <c r="B1" s="74"/>
      <c r="C1" s="74"/>
      <c r="D1" s="74"/>
      <c r="E1" s="74"/>
      <c r="F1" s="74"/>
      <c r="G1" s="74"/>
      <c r="H1" s="74"/>
      <c r="I1" s="74"/>
      <c r="J1" s="74"/>
      <c r="K1" s="75"/>
      <c r="O1" s="1"/>
      <c r="R1" s="1"/>
      <c r="V1" s="3"/>
      <c r="W1" s="1"/>
      <c r="X1" s="1"/>
      <c r="Y1" s="1"/>
      <c r="Z1" s="1"/>
      <c r="AA1" s="1"/>
      <c r="AG1" s="1"/>
      <c r="AH1" s="1"/>
      <c r="AJ1" s="1"/>
      <c r="AK1" s="1"/>
      <c r="AL1" s="7"/>
      <c r="AM1" s="7"/>
      <c r="AP1" s="5"/>
      <c r="AQ1" s="5"/>
      <c r="AR1" s="5"/>
      <c r="AS1" s="1"/>
      <c r="AT1" s="1"/>
      <c r="AW1" s="1"/>
      <c r="AX1" s="1"/>
      <c r="AY1" s="1"/>
      <c r="GF1" s="76"/>
      <c r="HW1" s="7"/>
    </row>
    <row r="2" spans="1:231" ht="22.5" customHeight="1">
      <c r="A2" s="66" t="s">
        <v>55</v>
      </c>
      <c r="B2" s="67" t="s">
        <v>211</v>
      </c>
      <c r="C2" s="68" t="s">
        <v>56</v>
      </c>
      <c r="D2" s="67" t="s">
        <v>57</v>
      </c>
      <c r="E2" s="166" t="s">
        <v>7</v>
      </c>
      <c r="F2" s="167"/>
      <c r="G2" s="168" t="s">
        <v>18</v>
      </c>
      <c r="H2" s="169"/>
      <c r="I2" s="166" t="s">
        <v>138</v>
      </c>
      <c r="J2" s="167"/>
      <c r="K2" s="170" t="s">
        <v>139</v>
      </c>
      <c r="L2" s="171"/>
      <c r="N2" s="60"/>
      <c r="O2" s="77"/>
      <c r="R2" s="1"/>
      <c r="V2" s="3"/>
      <c r="W2" s="1"/>
      <c r="X2" s="1"/>
      <c r="Y2" s="1"/>
      <c r="Z2" s="5"/>
      <c r="AA2" s="5"/>
      <c r="AB2" s="78"/>
      <c r="AE2" s="79"/>
      <c r="AG2" s="1"/>
      <c r="AH2" s="1"/>
      <c r="AJ2" s="1"/>
      <c r="AK2" s="1"/>
      <c r="AL2" s="7"/>
      <c r="AM2" s="7"/>
      <c r="AP2" s="5"/>
      <c r="AQ2" s="5"/>
      <c r="AR2" s="5"/>
      <c r="AS2" s="1"/>
      <c r="AT2" s="1"/>
      <c r="AW2" s="1"/>
      <c r="AX2" s="1"/>
      <c r="AY2" s="1"/>
      <c r="DP2" s="80" t="s">
        <v>57</v>
      </c>
      <c r="DQ2" s="80" t="s">
        <v>59</v>
      </c>
      <c r="DR2" s="80" t="s">
        <v>60</v>
      </c>
      <c r="DS2" s="80" t="s">
        <v>61</v>
      </c>
      <c r="DT2" s="80" t="s">
        <v>62</v>
      </c>
      <c r="DU2" s="80" t="s">
        <v>63</v>
      </c>
      <c r="DV2" s="80" t="s">
        <v>64</v>
      </c>
      <c r="DW2" s="80" t="s">
        <v>65</v>
      </c>
      <c r="DX2" s="80" t="s">
        <v>66</v>
      </c>
      <c r="DY2" s="80" t="s">
        <v>67</v>
      </c>
      <c r="DZ2" s="80" t="s">
        <v>140</v>
      </c>
      <c r="EA2" s="80" t="s">
        <v>68</v>
      </c>
      <c r="EB2" s="80" t="s">
        <v>213</v>
      </c>
      <c r="EC2" s="80" t="s">
        <v>69</v>
      </c>
      <c r="ED2" s="80" t="s">
        <v>70</v>
      </c>
      <c r="EE2" s="81" t="s">
        <v>80</v>
      </c>
      <c r="EF2" s="81" t="s">
        <v>81</v>
      </c>
      <c r="EG2" s="81" t="s">
        <v>82</v>
      </c>
      <c r="EH2" s="81" t="s">
        <v>83</v>
      </c>
      <c r="EI2" s="81" t="s">
        <v>84</v>
      </c>
      <c r="EJ2" s="81" t="s">
        <v>85</v>
      </c>
      <c r="EK2" s="81" t="s">
        <v>86</v>
      </c>
      <c r="EL2" s="81" t="s">
        <v>87</v>
      </c>
      <c r="EM2" s="81" t="s">
        <v>88</v>
      </c>
      <c r="EN2" s="81" t="s">
        <v>89</v>
      </c>
      <c r="EO2" s="81" t="s">
        <v>90</v>
      </c>
      <c r="EP2" s="81" t="s">
        <v>47</v>
      </c>
      <c r="EQ2" s="81" t="s">
        <v>91</v>
      </c>
      <c r="ER2" s="81" t="s">
        <v>92</v>
      </c>
      <c r="ES2" s="81" t="s">
        <v>93</v>
      </c>
      <c r="ET2" s="81" t="s">
        <v>94</v>
      </c>
      <c r="EU2" s="81" t="s">
        <v>95</v>
      </c>
      <c r="EV2" s="81" t="s">
        <v>96</v>
      </c>
      <c r="EW2" s="81" t="s">
        <v>97</v>
      </c>
      <c r="EX2" s="81" t="s">
        <v>98</v>
      </c>
      <c r="EY2" s="81" t="s">
        <v>99</v>
      </c>
      <c r="EZ2" s="81" t="s">
        <v>100</v>
      </c>
      <c r="FA2" s="81" t="s">
        <v>101</v>
      </c>
      <c r="FB2" s="81" t="s">
        <v>102</v>
      </c>
      <c r="FC2" s="81" t="s">
        <v>103</v>
      </c>
      <c r="FD2" s="81" t="s">
        <v>104</v>
      </c>
      <c r="FE2" s="81" t="s">
        <v>105</v>
      </c>
      <c r="FF2" s="81" t="s">
        <v>106</v>
      </c>
      <c r="FG2" s="81" t="s">
        <v>107</v>
      </c>
      <c r="FH2" s="81" t="s">
        <v>108</v>
      </c>
      <c r="FI2" s="81" t="s">
        <v>109</v>
      </c>
      <c r="FJ2" s="81" t="s">
        <v>110</v>
      </c>
      <c r="FK2" s="81" t="s">
        <v>111</v>
      </c>
      <c r="FL2" s="81" t="s">
        <v>112</v>
      </c>
      <c r="FM2" s="81" t="s">
        <v>113</v>
      </c>
      <c r="FN2" s="81" t="s">
        <v>114</v>
      </c>
      <c r="FO2" s="81" t="s">
        <v>115</v>
      </c>
      <c r="FP2" s="81" t="s">
        <v>116</v>
      </c>
      <c r="FQ2" s="81" t="s">
        <v>117</v>
      </c>
      <c r="FR2" s="81" t="s">
        <v>118</v>
      </c>
      <c r="FS2" s="81" t="s">
        <v>119</v>
      </c>
      <c r="FT2" s="81" t="s">
        <v>120</v>
      </c>
      <c r="FU2" s="81" t="s">
        <v>121</v>
      </c>
      <c r="FV2" s="81" t="s">
        <v>122</v>
      </c>
      <c r="FW2" s="81" t="s">
        <v>123</v>
      </c>
      <c r="FX2" s="81" t="s">
        <v>124</v>
      </c>
      <c r="FY2" s="81" t="s">
        <v>125</v>
      </c>
      <c r="FZ2" s="81" t="s">
        <v>126</v>
      </c>
      <c r="GA2" s="81" t="s">
        <v>127</v>
      </c>
      <c r="GB2" s="81" t="s">
        <v>128</v>
      </c>
      <c r="GC2" s="81" t="s">
        <v>129</v>
      </c>
      <c r="GD2" s="81" t="s">
        <v>130</v>
      </c>
      <c r="GE2" s="81" t="s">
        <v>131</v>
      </c>
    </row>
    <row r="3" spans="1:231" ht="22.5" customHeight="1">
      <c r="A3" s="82" t="s">
        <v>71</v>
      </c>
      <c r="B3" s="83" t="s">
        <v>271</v>
      </c>
      <c r="C3" s="69" t="s">
        <v>141</v>
      </c>
      <c r="D3" s="83" t="s">
        <v>263</v>
      </c>
      <c r="E3" s="172" t="s">
        <v>10</v>
      </c>
      <c r="F3" s="173"/>
      <c r="G3" s="174" t="s">
        <v>12</v>
      </c>
      <c r="H3" s="175"/>
      <c r="I3" s="172" t="s">
        <v>142</v>
      </c>
      <c r="J3" s="173"/>
      <c r="K3" s="176" t="s">
        <v>143</v>
      </c>
      <c r="L3" s="177"/>
      <c r="O3" s="1"/>
      <c r="R3" s="1"/>
      <c r="V3" s="3"/>
      <c r="W3" s="1"/>
      <c r="X3" s="1"/>
      <c r="Y3" s="1"/>
      <c r="Z3" s="5"/>
      <c r="AA3" s="5"/>
      <c r="AB3" s="78"/>
      <c r="AE3" s="79"/>
      <c r="AG3" s="1"/>
      <c r="AH3" s="1"/>
      <c r="AJ3" s="1"/>
      <c r="AK3" s="1"/>
      <c r="AL3" s="7"/>
      <c r="AM3" s="7"/>
      <c r="AP3" s="5"/>
      <c r="AQ3" s="5"/>
      <c r="AR3" s="5"/>
      <c r="AS3" s="1"/>
      <c r="AT3" s="1"/>
      <c r="AW3" s="1"/>
      <c r="AX3" s="1"/>
      <c r="AY3" s="1"/>
      <c r="DP3" s="84" t="s">
        <v>144</v>
      </c>
      <c r="DQ3" s="84" t="s">
        <v>145</v>
      </c>
      <c r="DR3" s="84" t="s">
        <v>146</v>
      </c>
      <c r="DS3" s="84" t="s">
        <v>146</v>
      </c>
      <c r="DT3" s="84" t="s">
        <v>145</v>
      </c>
      <c r="DU3" s="84" t="s">
        <v>146</v>
      </c>
      <c r="DV3" s="84" t="s">
        <v>144</v>
      </c>
      <c r="DW3" s="84" t="s">
        <v>145</v>
      </c>
      <c r="DX3" s="84" t="s">
        <v>145</v>
      </c>
      <c r="DY3" s="84" t="s">
        <v>146</v>
      </c>
      <c r="DZ3" s="84" t="s">
        <v>145</v>
      </c>
      <c r="EA3" s="84" t="s">
        <v>146</v>
      </c>
      <c r="EB3" s="84" t="s">
        <v>145</v>
      </c>
      <c r="EC3" s="84" t="s">
        <v>145</v>
      </c>
      <c r="ED3" s="84" t="s">
        <v>146</v>
      </c>
      <c r="EE3" s="81" t="s">
        <v>147</v>
      </c>
      <c r="EF3" s="81" t="s">
        <v>148</v>
      </c>
      <c r="EG3" s="81" t="s">
        <v>149</v>
      </c>
      <c r="EH3" s="81" t="s">
        <v>150</v>
      </c>
      <c r="EI3" s="81" t="s">
        <v>151</v>
      </c>
      <c r="EJ3" s="81" t="s">
        <v>152</v>
      </c>
      <c r="EK3" s="81" t="s">
        <v>153</v>
      </c>
      <c r="EL3" s="81" t="s">
        <v>154</v>
      </c>
      <c r="EM3" s="81" t="s">
        <v>155</v>
      </c>
      <c r="EN3" s="81" t="s">
        <v>156</v>
      </c>
      <c r="EO3" s="81" t="s">
        <v>157</v>
      </c>
      <c r="EP3" s="81" t="s">
        <v>158</v>
      </c>
      <c r="EQ3" s="81" t="s">
        <v>159</v>
      </c>
      <c r="ER3" s="81" t="s">
        <v>160</v>
      </c>
      <c r="ES3" s="81" t="s">
        <v>161</v>
      </c>
      <c r="ET3" s="81" t="s">
        <v>162</v>
      </c>
      <c r="EU3" s="81" t="s">
        <v>163</v>
      </c>
      <c r="EV3" s="81" t="s">
        <v>164</v>
      </c>
      <c r="EW3" s="81" t="s">
        <v>165</v>
      </c>
      <c r="EX3" s="81" t="s">
        <v>166</v>
      </c>
      <c r="EY3" s="81" t="s">
        <v>167</v>
      </c>
      <c r="EZ3" s="81" t="s">
        <v>168</v>
      </c>
      <c r="FA3" s="81" t="s">
        <v>169</v>
      </c>
      <c r="FB3" s="81" t="s">
        <v>170</v>
      </c>
      <c r="FC3" s="81" t="s">
        <v>114</v>
      </c>
      <c r="FD3" s="81" t="s">
        <v>171</v>
      </c>
      <c r="FE3" s="81" t="s">
        <v>172</v>
      </c>
      <c r="FF3" s="81" t="s">
        <v>173</v>
      </c>
      <c r="FG3" s="81" t="s">
        <v>174</v>
      </c>
      <c r="FH3" s="81" t="s">
        <v>175</v>
      </c>
      <c r="FI3" s="81" t="s">
        <v>176</v>
      </c>
      <c r="FJ3" s="81" t="s">
        <v>177</v>
      </c>
      <c r="FK3" s="81" t="s">
        <v>178</v>
      </c>
      <c r="FL3" s="81" t="s">
        <v>179</v>
      </c>
      <c r="FM3" s="81" t="s">
        <v>180</v>
      </c>
      <c r="FN3" s="81" t="s">
        <v>181</v>
      </c>
      <c r="FO3" s="84" t="s">
        <v>215</v>
      </c>
      <c r="FP3" s="81" t="s">
        <v>121</v>
      </c>
      <c r="FQ3" s="81" t="s">
        <v>182</v>
      </c>
      <c r="FR3" s="81" t="s">
        <v>183</v>
      </c>
      <c r="FS3" s="81" t="s">
        <v>184</v>
      </c>
      <c r="FT3" s="81" t="s">
        <v>185</v>
      </c>
      <c r="FU3" s="81" t="s">
        <v>186</v>
      </c>
      <c r="FV3" s="81" t="s">
        <v>187</v>
      </c>
      <c r="FW3" s="81" t="s">
        <v>188</v>
      </c>
      <c r="FX3" s="81" t="s">
        <v>189</v>
      </c>
      <c r="FY3" s="81" t="s">
        <v>190</v>
      </c>
      <c r="FZ3" s="81" t="s">
        <v>191</v>
      </c>
      <c r="GA3" s="81" t="s">
        <v>192</v>
      </c>
      <c r="GB3" s="81" t="s">
        <v>193</v>
      </c>
      <c r="GC3" s="81" t="s">
        <v>194</v>
      </c>
      <c r="GD3" s="84"/>
      <c r="GE3" s="84"/>
    </row>
    <row r="4" spans="1:231" ht="22.5" customHeight="1">
      <c r="A4" s="82" t="s">
        <v>216</v>
      </c>
      <c r="B4" s="83"/>
      <c r="C4" s="69" t="s">
        <v>195</v>
      </c>
      <c r="D4" s="85" t="s">
        <v>196</v>
      </c>
      <c r="E4" s="172" t="s">
        <v>8</v>
      </c>
      <c r="F4" s="173"/>
      <c r="G4" s="174" t="s">
        <v>16</v>
      </c>
      <c r="H4" s="175"/>
      <c r="I4" s="172" t="s">
        <v>53</v>
      </c>
      <c r="J4" s="173"/>
      <c r="K4" s="174" t="s">
        <v>54</v>
      </c>
      <c r="L4" s="178"/>
      <c r="N4" s="86"/>
      <c r="O4" s="87"/>
      <c r="R4" s="1"/>
      <c r="V4" s="3"/>
      <c r="W4" s="1"/>
      <c r="X4" s="1"/>
      <c r="Y4" s="1"/>
      <c r="Z4" s="88"/>
      <c r="AA4" s="88"/>
      <c r="AB4" s="79"/>
      <c r="AC4" s="79"/>
      <c r="AD4" s="79"/>
      <c r="AE4" s="89"/>
      <c r="AG4" s="1"/>
      <c r="AH4" s="1"/>
      <c r="AJ4" s="1"/>
      <c r="AK4" s="1"/>
      <c r="AL4" s="7"/>
      <c r="AM4" s="7"/>
      <c r="AP4" s="5"/>
      <c r="AQ4" s="5"/>
      <c r="AR4" s="5"/>
      <c r="AS4" s="1"/>
      <c r="AT4" s="1"/>
      <c r="AW4" s="1"/>
      <c r="AX4" s="1"/>
      <c r="AY4" s="1"/>
      <c r="DP4" s="84" t="s">
        <v>197</v>
      </c>
      <c r="DQ4" s="84" t="s">
        <v>198</v>
      </c>
      <c r="DR4" s="84" t="s">
        <v>199</v>
      </c>
      <c r="DS4" s="84" t="s">
        <v>199</v>
      </c>
      <c r="DT4" s="84" t="s">
        <v>198</v>
      </c>
      <c r="DU4" s="84" t="s">
        <v>199</v>
      </c>
      <c r="DV4" s="84" t="s">
        <v>197</v>
      </c>
      <c r="DW4" s="84" t="s">
        <v>198</v>
      </c>
      <c r="DX4" s="84" t="s">
        <v>198</v>
      </c>
      <c r="DY4" s="84" t="s">
        <v>199</v>
      </c>
      <c r="DZ4" s="84" t="s">
        <v>198</v>
      </c>
      <c r="EA4" s="84" t="s">
        <v>199</v>
      </c>
      <c r="EB4" s="84" t="s">
        <v>198</v>
      </c>
      <c r="EC4" s="84" t="s">
        <v>198</v>
      </c>
      <c r="ED4" s="84" t="s">
        <v>199</v>
      </c>
      <c r="EE4" s="81" t="s">
        <v>18</v>
      </c>
      <c r="EF4" s="81" t="s">
        <v>9</v>
      </c>
      <c r="EG4" s="84"/>
      <c r="EH4" s="84" t="s">
        <v>217</v>
      </c>
      <c r="EI4" s="84" t="s">
        <v>218</v>
      </c>
      <c r="EJ4" s="84" t="s">
        <v>219</v>
      </c>
      <c r="EK4" s="84" t="s">
        <v>220</v>
      </c>
      <c r="EL4" s="81" t="s">
        <v>221</v>
      </c>
      <c r="EM4" s="84" t="s">
        <v>222</v>
      </c>
      <c r="EN4" s="84" t="s">
        <v>223</v>
      </c>
      <c r="EO4" s="84" t="s">
        <v>224</v>
      </c>
      <c r="EP4" s="84" t="s">
        <v>225</v>
      </c>
      <c r="EQ4" s="84" t="s">
        <v>226</v>
      </c>
      <c r="ER4" s="84" t="s">
        <v>227</v>
      </c>
      <c r="ES4" s="84" t="s">
        <v>228</v>
      </c>
      <c r="ET4" s="84" t="s">
        <v>229</v>
      </c>
      <c r="EU4" s="84" t="s">
        <v>230</v>
      </c>
      <c r="EV4" s="84" t="s">
        <v>231</v>
      </c>
      <c r="EW4" s="84" t="s">
        <v>232</v>
      </c>
      <c r="EX4" s="84" t="s">
        <v>233</v>
      </c>
      <c r="EY4" s="84" t="s">
        <v>234</v>
      </c>
      <c r="EZ4" s="84" t="s">
        <v>235</v>
      </c>
      <c r="FA4" s="84" t="s">
        <v>236</v>
      </c>
      <c r="FB4" s="84" t="s">
        <v>237</v>
      </c>
      <c r="FC4" s="84" t="s">
        <v>238</v>
      </c>
      <c r="FD4" s="84" t="s">
        <v>239</v>
      </c>
      <c r="FE4" s="84" t="s">
        <v>240</v>
      </c>
      <c r="FF4" s="84" t="s">
        <v>241</v>
      </c>
      <c r="FG4" s="84" t="s">
        <v>242</v>
      </c>
      <c r="FH4" s="84" t="s">
        <v>243</v>
      </c>
      <c r="FI4" s="84" t="s">
        <v>244</v>
      </c>
      <c r="FJ4" s="84" t="s">
        <v>245</v>
      </c>
      <c r="FK4" s="84" t="s">
        <v>246</v>
      </c>
      <c r="FL4" s="84" t="s">
        <v>247</v>
      </c>
      <c r="FM4" s="84" t="s">
        <v>248</v>
      </c>
      <c r="FN4" s="84" t="s">
        <v>214</v>
      </c>
      <c r="FO4" s="84" t="s">
        <v>249</v>
      </c>
      <c r="FP4" s="84" t="s">
        <v>250</v>
      </c>
      <c r="FQ4" s="84" t="s">
        <v>251</v>
      </c>
      <c r="FR4" s="84" t="s">
        <v>252</v>
      </c>
      <c r="FS4" s="84" t="s">
        <v>253</v>
      </c>
      <c r="FT4" s="84" t="s">
        <v>254</v>
      </c>
      <c r="FU4" s="84" t="s">
        <v>255</v>
      </c>
      <c r="FV4" s="84" t="s">
        <v>256</v>
      </c>
      <c r="FW4" s="84"/>
      <c r="FX4" s="84"/>
      <c r="FY4" s="84"/>
      <c r="FZ4" s="84"/>
      <c r="GA4" s="84"/>
      <c r="GB4" s="84"/>
      <c r="GC4" s="84"/>
      <c r="GD4" s="84"/>
      <c r="GE4" s="84"/>
    </row>
    <row r="5" spans="1:231" ht="22.5" customHeight="1">
      <c r="A5" s="82" t="s">
        <v>257</v>
      </c>
      <c r="B5" s="83"/>
      <c r="C5" s="69" t="s">
        <v>78</v>
      </c>
      <c r="D5" s="90">
        <f ca="1">AO15</f>
        <v>95004629.999996349</v>
      </c>
      <c r="E5" s="172" t="s">
        <v>132</v>
      </c>
      <c r="F5" s="173"/>
      <c r="G5" s="174" t="s">
        <v>47</v>
      </c>
      <c r="H5" s="175"/>
      <c r="I5" s="172" t="s">
        <v>200</v>
      </c>
      <c r="J5" s="173"/>
      <c r="K5" s="176" t="s">
        <v>73</v>
      </c>
      <c r="L5" s="177"/>
      <c r="N5" s="86"/>
      <c r="O5" s="91"/>
      <c r="R5" s="1"/>
      <c r="V5" s="3"/>
      <c r="W5" s="1"/>
      <c r="X5" s="1"/>
      <c r="Y5" s="1"/>
      <c r="Z5" s="5"/>
      <c r="AA5" s="5"/>
      <c r="AB5" s="78"/>
      <c r="AE5" s="92"/>
      <c r="AG5" s="1"/>
      <c r="AH5" s="1"/>
      <c r="AJ5" s="1"/>
      <c r="AK5" s="1"/>
      <c r="AL5" s="7"/>
      <c r="AM5" s="7"/>
      <c r="AP5" s="5"/>
      <c r="AQ5" s="5"/>
      <c r="AR5" s="5"/>
      <c r="AS5" s="1"/>
      <c r="AT5" s="1"/>
      <c r="AW5" s="1"/>
      <c r="AX5" s="1"/>
      <c r="AY5" s="1"/>
      <c r="DP5" s="84" t="s">
        <v>201</v>
      </c>
      <c r="DQ5" s="84" t="s">
        <v>202</v>
      </c>
      <c r="DR5" s="84" t="s">
        <v>203</v>
      </c>
      <c r="DS5" s="84" t="s">
        <v>203</v>
      </c>
      <c r="DT5" s="84" t="s">
        <v>202</v>
      </c>
      <c r="DU5" s="84" t="s">
        <v>203</v>
      </c>
      <c r="DV5" s="84" t="s">
        <v>201</v>
      </c>
      <c r="DW5" s="84" t="s">
        <v>202</v>
      </c>
      <c r="DX5" s="84" t="s">
        <v>202</v>
      </c>
      <c r="DY5" s="84" t="s">
        <v>203</v>
      </c>
      <c r="DZ5" s="84" t="s">
        <v>202</v>
      </c>
      <c r="EA5" s="84" t="s">
        <v>203</v>
      </c>
      <c r="EB5" s="84" t="s">
        <v>202</v>
      </c>
      <c r="EC5" s="84" t="s">
        <v>202</v>
      </c>
      <c r="ED5" s="84" t="s">
        <v>203</v>
      </c>
      <c r="EE5" s="93" t="s">
        <v>11</v>
      </c>
      <c r="EF5" s="93" t="s">
        <v>12</v>
      </c>
      <c r="EG5" s="94" t="s">
        <v>13</v>
      </c>
      <c r="EH5" s="93" t="s">
        <v>72</v>
      </c>
      <c r="EI5" s="95"/>
      <c r="EJ5" s="81" t="s">
        <v>73</v>
      </c>
      <c r="EK5" s="81" t="s">
        <v>74</v>
      </c>
      <c r="EL5" s="84" t="s">
        <v>54</v>
      </c>
      <c r="EM5" s="84" t="s">
        <v>75</v>
      </c>
      <c r="EN5" s="84" t="s">
        <v>258</v>
      </c>
      <c r="EO5" s="84" t="s">
        <v>259</v>
      </c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</row>
    <row r="6" spans="1:231" ht="22.5" customHeight="1" thickBot="1">
      <c r="A6" s="96" t="s">
        <v>52</v>
      </c>
      <c r="B6" s="97" t="s">
        <v>74</v>
      </c>
      <c r="C6" s="70" t="s">
        <v>76</v>
      </c>
      <c r="D6" s="71">
        <v>45391</v>
      </c>
      <c r="E6" s="179" t="s">
        <v>204</v>
      </c>
      <c r="F6" s="180"/>
      <c r="G6" s="181" t="s">
        <v>167</v>
      </c>
      <c r="H6" s="182"/>
      <c r="I6" s="183" t="s">
        <v>205</v>
      </c>
      <c r="J6" s="184"/>
      <c r="K6" s="185"/>
      <c r="L6" s="186"/>
      <c r="N6" s="98"/>
      <c r="O6" s="77"/>
      <c r="R6" s="1"/>
      <c r="V6" s="3"/>
      <c r="W6" s="1"/>
      <c r="X6" s="1"/>
      <c r="Y6" s="1"/>
      <c r="Z6" s="88"/>
      <c r="AA6" s="88"/>
      <c r="AB6" s="79"/>
      <c r="AC6" s="79"/>
      <c r="AD6" s="79"/>
      <c r="AE6" s="89"/>
      <c r="AG6" s="1"/>
      <c r="AH6" s="1"/>
      <c r="AJ6" s="1"/>
      <c r="AK6" s="1"/>
      <c r="AL6" s="7"/>
      <c r="AM6" s="7"/>
      <c r="AP6" s="5"/>
      <c r="AQ6" s="5"/>
      <c r="AR6" s="5"/>
      <c r="AS6" s="1"/>
      <c r="AT6" s="1"/>
      <c r="AW6" s="1"/>
      <c r="AX6" s="1"/>
      <c r="AY6" s="1"/>
      <c r="DP6" s="84" t="s">
        <v>196</v>
      </c>
      <c r="DQ6" s="84" t="s">
        <v>206</v>
      </c>
      <c r="DR6" s="84" t="s">
        <v>207</v>
      </c>
      <c r="DS6" s="84" t="s">
        <v>207</v>
      </c>
      <c r="DT6" s="84" t="s">
        <v>206</v>
      </c>
      <c r="DU6" s="84" t="s">
        <v>207</v>
      </c>
      <c r="DV6" s="84" t="s">
        <v>196</v>
      </c>
      <c r="DW6" s="84" t="s">
        <v>206</v>
      </c>
      <c r="DX6" s="84" t="s">
        <v>206</v>
      </c>
      <c r="DY6" s="84" t="s">
        <v>207</v>
      </c>
      <c r="DZ6" s="84" t="s">
        <v>206</v>
      </c>
      <c r="EA6" s="84" t="s">
        <v>207</v>
      </c>
      <c r="EB6" s="84" t="s">
        <v>206</v>
      </c>
      <c r="EC6" s="84" t="s">
        <v>206</v>
      </c>
      <c r="ED6" s="84" t="s">
        <v>207</v>
      </c>
      <c r="EE6" s="81" t="s">
        <v>14</v>
      </c>
      <c r="EF6" s="81" t="s">
        <v>15</v>
      </c>
      <c r="EG6" s="81" t="s">
        <v>16</v>
      </c>
      <c r="EH6" s="81" t="s">
        <v>77</v>
      </c>
      <c r="EI6" s="81" t="s">
        <v>133</v>
      </c>
      <c r="EJ6" s="84" t="s">
        <v>17</v>
      </c>
      <c r="EK6" s="81" t="s">
        <v>260</v>
      </c>
      <c r="EL6" s="81" t="s">
        <v>261</v>
      </c>
      <c r="EM6" s="84" t="s">
        <v>39</v>
      </c>
      <c r="EN6" s="84" t="s">
        <v>40</v>
      </c>
      <c r="EO6" s="84" t="s">
        <v>41</v>
      </c>
      <c r="EP6" s="84" t="s">
        <v>262</v>
      </c>
      <c r="EQ6" s="81" t="s">
        <v>58</v>
      </c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</row>
    <row r="7" spans="1:231" s="16" customFormat="1" ht="15" customHeight="1">
      <c r="A7" s="147" t="s">
        <v>135</v>
      </c>
      <c r="B7" s="147" t="s">
        <v>265</v>
      </c>
      <c r="C7" s="147" t="s">
        <v>264</v>
      </c>
      <c r="D7" s="147" t="s">
        <v>0</v>
      </c>
      <c r="E7" s="147" t="s">
        <v>1</v>
      </c>
      <c r="F7" s="148" t="s">
        <v>2</v>
      </c>
      <c r="G7" s="49"/>
      <c r="H7" s="50"/>
      <c r="I7" s="147" t="s">
        <v>48</v>
      </c>
      <c r="J7" s="144" t="s">
        <v>5</v>
      </c>
      <c r="K7" s="146" t="s">
        <v>6</v>
      </c>
      <c r="L7" s="134" t="s">
        <v>3</v>
      </c>
      <c r="M7" s="159" t="s">
        <v>79</v>
      </c>
      <c r="N7" s="162" t="s">
        <v>134</v>
      </c>
      <c r="O7" s="139" t="s">
        <v>19</v>
      </c>
      <c r="P7" s="140"/>
      <c r="Q7" s="140"/>
      <c r="R7" s="140"/>
      <c r="S7" s="140"/>
      <c r="T7" s="140"/>
      <c r="U7" s="140"/>
      <c r="V7" s="141"/>
      <c r="W7" s="139" t="s">
        <v>42</v>
      </c>
      <c r="X7" s="140"/>
      <c r="Y7" s="141"/>
      <c r="Z7" s="145" t="s">
        <v>20</v>
      </c>
      <c r="AA7" s="13" t="s">
        <v>21</v>
      </c>
      <c r="AB7" s="14"/>
      <c r="AC7" s="14"/>
      <c r="AD7" s="14"/>
      <c r="AE7" s="15"/>
      <c r="AF7" s="145" t="s">
        <v>22</v>
      </c>
      <c r="AG7" s="145" t="s">
        <v>23</v>
      </c>
      <c r="AH7" s="155" t="s">
        <v>24</v>
      </c>
      <c r="AI7" s="155" t="s">
        <v>137</v>
      </c>
      <c r="AJ7" s="158" t="s">
        <v>25</v>
      </c>
      <c r="AK7" s="144" t="s">
        <v>43</v>
      </c>
      <c r="AL7" s="134" t="s">
        <v>290</v>
      </c>
      <c r="AM7" s="134" t="s">
        <v>49</v>
      </c>
      <c r="AN7" s="134" t="s">
        <v>208</v>
      </c>
      <c r="AO7" s="134" t="s">
        <v>209</v>
      </c>
      <c r="AQ7" s="134" t="s">
        <v>272</v>
      </c>
    </row>
    <row r="8" spans="1:231" s="16" customFormat="1" ht="15" customHeight="1">
      <c r="A8" s="144"/>
      <c r="B8" s="144"/>
      <c r="C8" s="144"/>
      <c r="D8" s="144"/>
      <c r="E8" s="144"/>
      <c r="F8" s="148"/>
      <c r="G8" s="49"/>
      <c r="H8" s="50"/>
      <c r="I8" s="144"/>
      <c r="J8" s="144"/>
      <c r="K8" s="147"/>
      <c r="L8" s="135"/>
      <c r="M8" s="160"/>
      <c r="N8" s="163"/>
      <c r="O8" s="165" t="s">
        <v>27</v>
      </c>
      <c r="P8" s="165"/>
      <c r="Q8" s="165"/>
      <c r="R8" s="144" t="s">
        <v>4</v>
      </c>
      <c r="S8" s="145" t="s">
        <v>28</v>
      </c>
      <c r="T8" s="145" t="s">
        <v>29</v>
      </c>
      <c r="U8" s="144" t="s">
        <v>30</v>
      </c>
      <c r="V8" s="145" t="s">
        <v>31</v>
      </c>
      <c r="W8" s="144" t="s">
        <v>44</v>
      </c>
      <c r="X8" s="142" t="s">
        <v>45</v>
      </c>
      <c r="Y8" s="137" t="s">
        <v>32</v>
      </c>
      <c r="Z8" s="145"/>
      <c r="AA8" s="17" t="s">
        <v>33</v>
      </c>
      <c r="AB8" s="18" t="s">
        <v>46</v>
      </c>
      <c r="AC8" s="18" t="s">
        <v>34</v>
      </c>
      <c r="AD8" s="18" t="s">
        <v>35</v>
      </c>
      <c r="AE8" s="19"/>
      <c r="AF8" s="145"/>
      <c r="AG8" s="145"/>
      <c r="AH8" s="156"/>
      <c r="AI8" s="156"/>
      <c r="AJ8" s="158"/>
      <c r="AK8" s="144"/>
      <c r="AL8" s="135"/>
      <c r="AM8" s="135"/>
      <c r="AN8" s="135"/>
      <c r="AO8" s="135"/>
      <c r="AQ8" s="135"/>
    </row>
    <row r="9" spans="1:231" s="16" customFormat="1" ht="26.25" customHeight="1">
      <c r="A9" s="144"/>
      <c r="B9" s="144"/>
      <c r="C9" s="144"/>
      <c r="D9" s="144"/>
      <c r="E9" s="144"/>
      <c r="F9" s="147"/>
      <c r="G9" s="51" t="s">
        <v>50</v>
      </c>
      <c r="H9" s="52" t="s">
        <v>51</v>
      </c>
      <c r="I9" s="144"/>
      <c r="J9" s="144"/>
      <c r="K9" s="53">
        <v>8.25</v>
      </c>
      <c r="L9" s="136"/>
      <c r="M9" s="161"/>
      <c r="N9" s="164"/>
      <c r="O9" s="20" t="s">
        <v>36</v>
      </c>
      <c r="P9" s="21" t="s">
        <v>37</v>
      </c>
      <c r="Q9" s="21" t="s">
        <v>38</v>
      </c>
      <c r="R9" s="144"/>
      <c r="S9" s="145"/>
      <c r="T9" s="145"/>
      <c r="U9" s="144"/>
      <c r="V9" s="145"/>
      <c r="W9" s="144"/>
      <c r="X9" s="143"/>
      <c r="Y9" s="138"/>
      <c r="Z9" s="145"/>
      <c r="AA9" s="22">
        <v>0</v>
      </c>
      <c r="AB9" s="23">
        <v>0</v>
      </c>
      <c r="AC9" s="19"/>
      <c r="AD9" s="19"/>
      <c r="AE9" s="24"/>
      <c r="AF9" s="145"/>
      <c r="AG9" s="145"/>
      <c r="AH9" s="157"/>
      <c r="AI9" s="157"/>
      <c r="AJ9" s="158"/>
      <c r="AK9" s="144" t="s">
        <v>26</v>
      </c>
      <c r="AL9" s="136"/>
      <c r="AM9" s="136"/>
      <c r="AN9" s="136"/>
      <c r="AO9" s="136"/>
      <c r="AQ9" s="136"/>
    </row>
    <row r="10" spans="1:231" s="26" customFormat="1" ht="18.75">
      <c r="A10" s="56" t="s">
        <v>293</v>
      </c>
      <c r="B10" s="57"/>
      <c r="C10" s="57"/>
      <c r="D10" s="57"/>
      <c r="E10" s="27"/>
      <c r="L10" s="64"/>
      <c r="N10" s="28"/>
      <c r="O10" s="28"/>
      <c r="P10" s="28"/>
      <c r="Q10" s="28"/>
      <c r="R10" s="28"/>
      <c r="V10" s="30"/>
      <c r="W10" s="30"/>
      <c r="X10" s="30"/>
      <c r="Y10" s="31"/>
      <c r="Z10" s="32"/>
      <c r="AA10" s="33"/>
      <c r="AG10" s="34"/>
      <c r="AH10" s="35"/>
      <c r="AI10" s="36"/>
      <c r="AJ10" s="25"/>
      <c r="AK10" s="25"/>
      <c r="AL10" s="73"/>
      <c r="AM10" s="73"/>
      <c r="AN10" s="37"/>
      <c r="AO10" s="37"/>
      <c r="AP10" s="34" t="s">
        <v>210</v>
      </c>
      <c r="AQ10" s="73"/>
      <c r="AR10" s="122" t="s">
        <v>270</v>
      </c>
      <c r="AS10" s="122" t="s">
        <v>286</v>
      </c>
      <c r="AT10" s="120" t="s">
        <v>287</v>
      </c>
      <c r="AW10" s="29"/>
      <c r="AX10" s="38"/>
      <c r="AY10" s="38"/>
    </row>
    <row r="11" spans="1:231" s="16" customFormat="1" ht="63" customHeight="1">
      <c r="A11" s="149" t="s">
        <v>273</v>
      </c>
      <c r="B11" s="151"/>
      <c r="C11" s="151" t="s">
        <v>292</v>
      </c>
      <c r="D11" s="151" t="s">
        <v>269</v>
      </c>
      <c r="E11" s="153" t="s">
        <v>268</v>
      </c>
      <c r="F11" s="103" t="s">
        <v>266</v>
      </c>
      <c r="G11" s="125" t="s">
        <v>294</v>
      </c>
      <c r="H11" s="126">
        <v>22164187526</v>
      </c>
      <c r="I11" s="129" t="s">
        <v>291</v>
      </c>
      <c r="J11" s="39">
        <f>'0508shuai'!F4</f>
        <v>92</v>
      </c>
      <c r="K11" s="102">
        <f>$K$9</f>
        <v>8.25</v>
      </c>
      <c r="L11" s="63">
        <f t="shared" ref="L11:L12" si="0">J11/K11</f>
        <v>11.151515151515152</v>
      </c>
      <c r="M11" s="105"/>
      <c r="N11" s="40"/>
      <c r="O11" s="100">
        <v>56</v>
      </c>
      <c r="P11" s="100">
        <v>50</v>
      </c>
      <c r="Q11" s="100">
        <v>72</v>
      </c>
      <c r="R11" s="59">
        <v>3</v>
      </c>
      <c r="S11" s="41">
        <f t="shared" ref="S11:S12" si="1">O11*P11*Q11/1000000</f>
        <v>0.2016</v>
      </c>
      <c r="T11" s="42">
        <f t="shared" ref="T11:T12" si="2">65/S11*R11</f>
        <v>967.26190476190482</v>
      </c>
      <c r="U11" s="62">
        <v>2000</v>
      </c>
      <c r="V11" s="43">
        <f t="shared" ref="V11:V12" si="3">U11/T11</f>
        <v>2.0676923076923077</v>
      </c>
      <c r="W11" s="61" t="s">
        <v>136</v>
      </c>
      <c r="X11" s="58">
        <f>30%+12.8%</f>
        <v>0.42799999999999999</v>
      </c>
      <c r="Y11" s="44">
        <f>L11*X11</f>
        <v>4.7728484848484847</v>
      </c>
      <c r="Z11" s="44">
        <f>Y11+V11+L11</f>
        <v>17.992055944055945</v>
      </c>
      <c r="AA11" s="44">
        <f>AI11*$AA$9</f>
        <v>0</v>
      </c>
      <c r="AB11" s="44">
        <f>AI11*$AB$9</f>
        <v>0</v>
      </c>
      <c r="AC11" s="44"/>
      <c r="AD11" s="44"/>
      <c r="AE11" s="44">
        <f>AI11*$AE$9</f>
        <v>0</v>
      </c>
      <c r="AF11" s="45">
        <f t="shared" ref="AF11:AF12" si="4">AE11+AB11+AA11+AD11+AC11</f>
        <v>0</v>
      </c>
      <c r="AG11" s="46">
        <f>AF11+Z11</f>
        <v>17.992055944055945</v>
      </c>
      <c r="AH11" s="99">
        <f>(AI11-AG11)/AI11</f>
        <v>0.16413212803456709</v>
      </c>
      <c r="AI11" s="124">
        <f>AR11*(1+AU11)</f>
        <v>21.525000000000002</v>
      </c>
      <c r="AJ11" s="47">
        <f>AS11+2</f>
        <v>36.99</v>
      </c>
      <c r="AK11" s="65">
        <f>(AJ11-AI11)/AJ11</f>
        <v>0.41808596918085966</v>
      </c>
      <c r="AL11" s="131" t="s">
        <v>289</v>
      </c>
      <c r="AM11" s="101">
        <v>501</v>
      </c>
      <c r="AN11" s="48">
        <f>AM11*AG11</f>
        <v>9014.0200279720284</v>
      </c>
      <c r="AO11" s="55">
        <f>AI11*AM11</f>
        <v>10784.025000000001</v>
      </c>
      <c r="AP11" s="72">
        <f>S11/3*AM11</f>
        <v>33.667200000000001</v>
      </c>
      <c r="AQ11" s="133"/>
      <c r="AR11" s="121">
        <v>20.5</v>
      </c>
      <c r="AS11" s="121">
        <v>34.99</v>
      </c>
      <c r="AT11" s="65">
        <f>(AS11-AR11)/AS11</f>
        <v>0.41411831951986283</v>
      </c>
      <c r="AU11" s="123">
        <v>0.05</v>
      </c>
    </row>
    <row r="12" spans="1:231" s="16" customFormat="1" ht="63" customHeight="1">
      <c r="A12" s="150"/>
      <c r="B12" s="152"/>
      <c r="C12" s="152"/>
      <c r="D12" s="152"/>
      <c r="E12" s="154"/>
      <c r="F12" s="103" t="s">
        <v>267</v>
      </c>
      <c r="G12" s="125" t="s">
        <v>297</v>
      </c>
      <c r="H12" s="126">
        <v>22164187533</v>
      </c>
      <c r="I12" s="130"/>
      <c r="J12" s="39">
        <f>'0508shuai'!F5</f>
        <v>101</v>
      </c>
      <c r="K12" s="102">
        <f>$K$9</f>
        <v>8.25</v>
      </c>
      <c r="L12" s="63">
        <f t="shared" si="0"/>
        <v>12.242424242424242</v>
      </c>
      <c r="M12" s="105"/>
      <c r="N12" s="40"/>
      <c r="O12" s="100">
        <v>56</v>
      </c>
      <c r="P12" s="100">
        <v>50</v>
      </c>
      <c r="Q12" s="100">
        <v>78</v>
      </c>
      <c r="R12" s="59">
        <v>3</v>
      </c>
      <c r="S12" s="41">
        <f t="shared" si="1"/>
        <v>0.21840000000000001</v>
      </c>
      <c r="T12" s="42">
        <f t="shared" si="2"/>
        <v>892.85714285714278</v>
      </c>
      <c r="U12" s="62">
        <v>2000</v>
      </c>
      <c r="V12" s="43">
        <f t="shared" si="3"/>
        <v>2.2400000000000002</v>
      </c>
      <c r="W12" s="61" t="s">
        <v>136</v>
      </c>
      <c r="X12" s="58">
        <f>30%+12.8%</f>
        <v>0.42799999999999999</v>
      </c>
      <c r="Y12" s="44">
        <f t="shared" ref="Y12" si="5">L12*X12</f>
        <v>5.2397575757575758</v>
      </c>
      <c r="Z12" s="44">
        <f t="shared" ref="Z12" si="6">Y12+V12+L12</f>
        <v>19.722181818181816</v>
      </c>
      <c r="AA12" s="44">
        <f>AI12*$AA$9</f>
        <v>0</v>
      </c>
      <c r="AB12" s="44">
        <f>AI12*$AB$9</f>
        <v>0</v>
      </c>
      <c r="AC12" s="44"/>
      <c r="AD12" s="44"/>
      <c r="AE12" s="44">
        <f>AI12*$AE$9</f>
        <v>0</v>
      </c>
      <c r="AF12" s="45">
        <f t="shared" si="4"/>
        <v>0</v>
      </c>
      <c r="AG12" s="46">
        <f t="shared" ref="AG12" si="7">AF12+Z12</f>
        <v>19.722181818181816</v>
      </c>
      <c r="AH12" s="99">
        <f t="shared" ref="AH12" si="8">(AI12-AG12)/AI12</f>
        <v>0.16519865319865326</v>
      </c>
      <c r="AI12" s="124">
        <f>AR12*(1+AU12)</f>
        <v>23.625</v>
      </c>
      <c r="AJ12" s="47">
        <f>AS12+2</f>
        <v>41.99</v>
      </c>
      <c r="AK12" s="65">
        <f>(AJ12-AI12)/AJ12</f>
        <v>0.43736603953322223</v>
      </c>
      <c r="AL12" s="132"/>
      <c r="AM12" s="101">
        <v>501</v>
      </c>
      <c r="AN12" s="48">
        <f>AM12*AG12</f>
        <v>9880.8130909090905</v>
      </c>
      <c r="AO12" s="55">
        <f>AI12*AM12</f>
        <v>11836.125</v>
      </c>
      <c r="AP12" s="72">
        <f>S12/3*AM12</f>
        <v>36.472799999999999</v>
      </c>
      <c r="AQ12" s="133"/>
      <c r="AR12" s="121">
        <v>22.5</v>
      </c>
      <c r="AS12" s="121">
        <v>39.99</v>
      </c>
      <c r="AT12" s="65">
        <f>(AS12-AR12)/AS12</f>
        <v>0.43735933983495878</v>
      </c>
      <c r="AU12" s="123">
        <v>0.05</v>
      </c>
    </row>
    <row r="13" spans="1:231" s="16" customFormat="1" ht="63" customHeight="1">
      <c r="A13" s="149" t="s">
        <v>273</v>
      </c>
      <c r="B13" s="151"/>
      <c r="C13" s="151" t="s">
        <v>292</v>
      </c>
      <c r="D13" s="151" t="s">
        <v>269</v>
      </c>
      <c r="E13" s="153" t="s">
        <v>268</v>
      </c>
      <c r="F13" s="103" t="s">
        <v>266</v>
      </c>
      <c r="G13" s="125" t="s">
        <v>296</v>
      </c>
      <c r="H13" s="126">
        <v>22164440829</v>
      </c>
      <c r="I13" s="129" t="s">
        <v>298</v>
      </c>
      <c r="J13" s="39">
        <f>J11</f>
        <v>92</v>
      </c>
      <c r="K13" s="102">
        <f>$K$9</f>
        <v>8.25</v>
      </c>
      <c r="L13" s="63">
        <f t="shared" ref="L13:L14" si="9">J13/K13</f>
        <v>11.151515151515152</v>
      </c>
      <c r="M13" s="105"/>
      <c r="N13" s="40"/>
      <c r="O13" s="100">
        <v>56</v>
      </c>
      <c r="P13" s="100">
        <v>50</v>
      </c>
      <c r="Q13" s="100">
        <v>72</v>
      </c>
      <c r="R13" s="59">
        <v>3</v>
      </c>
      <c r="S13" s="41">
        <f t="shared" ref="S13:S14" si="10">O13*P13*Q13/1000000</f>
        <v>0.2016</v>
      </c>
      <c r="T13" s="42">
        <f t="shared" ref="T13:T14" si="11">65/S13*R13</f>
        <v>967.26190476190482</v>
      </c>
      <c r="U13" s="62">
        <v>2000</v>
      </c>
      <c r="V13" s="43">
        <f t="shared" ref="V13:V14" si="12">U13/T13</f>
        <v>2.0676923076923077</v>
      </c>
      <c r="W13" s="61" t="s">
        <v>136</v>
      </c>
      <c r="X13" s="58">
        <f>30%+12.8%</f>
        <v>0.42799999999999999</v>
      </c>
      <c r="Y13" s="44">
        <f>L13*X13</f>
        <v>4.7728484848484847</v>
      </c>
      <c r="Z13" s="44">
        <f>Y13+V13+L13</f>
        <v>17.992055944055945</v>
      </c>
      <c r="AA13" s="44">
        <f>AI13*$AA$9</f>
        <v>0</v>
      </c>
      <c r="AB13" s="44">
        <f>AI13*$AB$9</f>
        <v>0</v>
      </c>
      <c r="AC13" s="44"/>
      <c r="AD13" s="44"/>
      <c r="AE13" s="44">
        <f>AI13*$AE$9</f>
        <v>0</v>
      </c>
      <c r="AF13" s="45">
        <f t="shared" ref="AF13:AF14" si="13">AE13+AB13+AA13+AD13+AC13</f>
        <v>0</v>
      </c>
      <c r="AG13" s="46">
        <f>AF13+Z13</f>
        <v>17.992055944055945</v>
      </c>
      <c r="AH13" s="99">
        <f>(AI13-AG13)/AI13</f>
        <v>0.16413212803456709</v>
      </c>
      <c r="AI13" s="124">
        <f>AR13*(1+AU13)</f>
        <v>21.525000000000002</v>
      </c>
      <c r="AJ13" s="47">
        <f>AS13+2</f>
        <v>36.99</v>
      </c>
      <c r="AK13" s="65">
        <f>(AJ13-AI13)/AJ13</f>
        <v>0.41808596918085966</v>
      </c>
      <c r="AL13" s="131" t="s">
        <v>289</v>
      </c>
      <c r="AM13" s="101">
        <v>501</v>
      </c>
      <c r="AN13" s="48">
        <f>AM13*AG13</f>
        <v>9014.0200279720284</v>
      </c>
      <c r="AO13" s="55">
        <f>AI13*AM13</f>
        <v>10784.025000000001</v>
      </c>
      <c r="AP13" s="72">
        <f>S13/3*AM13</f>
        <v>33.667200000000001</v>
      </c>
      <c r="AQ13" s="133"/>
      <c r="AR13" s="121">
        <v>20.5</v>
      </c>
      <c r="AS13" s="121">
        <v>34.99</v>
      </c>
      <c r="AT13" s="65">
        <f>(AS13-AR13)/AS13</f>
        <v>0.41411831951986283</v>
      </c>
      <c r="AU13" s="123">
        <v>0.05</v>
      </c>
    </row>
    <row r="14" spans="1:231" s="16" customFormat="1" ht="63" customHeight="1">
      <c r="A14" s="150"/>
      <c r="B14" s="152"/>
      <c r="C14" s="152"/>
      <c r="D14" s="152"/>
      <c r="E14" s="154"/>
      <c r="F14" s="103" t="s">
        <v>267</v>
      </c>
      <c r="G14" s="125" t="s">
        <v>295</v>
      </c>
      <c r="H14" s="126">
        <v>22164440836</v>
      </c>
      <c r="I14" s="130"/>
      <c r="J14" s="39">
        <f>J12</f>
        <v>101</v>
      </c>
      <c r="K14" s="102">
        <f>$K$9</f>
        <v>8.25</v>
      </c>
      <c r="L14" s="63">
        <f t="shared" si="9"/>
        <v>12.242424242424242</v>
      </c>
      <c r="M14" s="105"/>
      <c r="N14" s="40"/>
      <c r="O14" s="100">
        <v>56</v>
      </c>
      <c r="P14" s="100">
        <v>50</v>
      </c>
      <c r="Q14" s="100">
        <v>78</v>
      </c>
      <c r="R14" s="59">
        <v>3</v>
      </c>
      <c r="S14" s="41">
        <f t="shared" si="10"/>
        <v>0.21840000000000001</v>
      </c>
      <c r="T14" s="42">
        <f t="shared" si="11"/>
        <v>892.85714285714278</v>
      </c>
      <c r="U14" s="62">
        <v>2000</v>
      </c>
      <c r="V14" s="43">
        <f t="shared" si="12"/>
        <v>2.2400000000000002</v>
      </c>
      <c r="W14" s="61" t="s">
        <v>136</v>
      </c>
      <c r="X14" s="58">
        <f>30%+12.8%</f>
        <v>0.42799999999999999</v>
      </c>
      <c r="Y14" s="44">
        <f t="shared" ref="Y14" si="14">L14*X14</f>
        <v>5.2397575757575758</v>
      </c>
      <c r="Z14" s="44">
        <f t="shared" ref="Z14" si="15">Y14+V14+L14</f>
        <v>19.722181818181816</v>
      </c>
      <c r="AA14" s="44">
        <f>AI14*$AA$9</f>
        <v>0</v>
      </c>
      <c r="AB14" s="44">
        <f>AI14*$AB$9</f>
        <v>0</v>
      </c>
      <c r="AC14" s="44"/>
      <c r="AD14" s="44"/>
      <c r="AE14" s="44">
        <f>AI14*$AE$9</f>
        <v>0</v>
      </c>
      <c r="AF14" s="45">
        <f t="shared" si="13"/>
        <v>0</v>
      </c>
      <c r="AG14" s="46">
        <f t="shared" ref="AG14" si="16">AF14+Z14</f>
        <v>19.722181818181816</v>
      </c>
      <c r="AH14" s="99">
        <f t="shared" ref="AH14" si="17">(AI14-AG14)/AI14</f>
        <v>0.16519865319865326</v>
      </c>
      <c r="AI14" s="124">
        <f>AR14*(1+AU14)</f>
        <v>23.625</v>
      </c>
      <c r="AJ14" s="47">
        <f>AS14+2</f>
        <v>41.99</v>
      </c>
      <c r="AK14" s="65">
        <f>(AJ14-AI14)/AJ14</f>
        <v>0.43736603953322223</v>
      </c>
      <c r="AL14" s="132"/>
      <c r="AM14" s="101">
        <v>501</v>
      </c>
      <c r="AN14" s="48">
        <f>AM14*AG14</f>
        <v>9880.8130909090905</v>
      </c>
      <c r="AO14" s="55">
        <f>AI14*AM14</f>
        <v>11836.125</v>
      </c>
      <c r="AP14" s="72">
        <f>S14/3*AM14</f>
        <v>36.472799999999999</v>
      </c>
      <c r="AQ14" s="133"/>
      <c r="AR14" s="121">
        <v>22.5</v>
      </c>
      <c r="AS14" s="121">
        <v>39.99</v>
      </c>
      <c r="AT14" s="65">
        <f>(AS14-AR14)/AS14</f>
        <v>0.43735933983495878</v>
      </c>
      <c r="AU14" s="123">
        <v>0.05</v>
      </c>
    </row>
    <row r="15" spans="1:231" ht="18.75">
      <c r="B15" s="127" t="s">
        <v>302</v>
      </c>
      <c r="D15" s="127" t="s">
        <v>301</v>
      </c>
      <c r="E15" s="196"/>
      <c r="H15" s="197"/>
      <c r="V15" s="198"/>
      <c r="W15" s="198"/>
      <c r="X15" s="198"/>
      <c r="Y15" s="199"/>
      <c r="AL15" s="104"/>
      <c r="AM15" s="200">
        <f>SUM(AM11:AM14)</f>
        <v>2004</v>
      </c>
      <c r="AN15" s="201">
        <f>SUM(AN11:AN14)</f>
        <v>37789.666237762242</v>
      </c>
      <c r="AO15" s="201">
        <f ca="1">SUM(AO11:AO15)</f>
        <v>95049870.299996346</v>
      </c>
    </row>
    <row r="16" spans="1:231" ht="15.75">
      <c r="B16" s="127" t="s">
        <v>303</v>
      </c>
      <c r="D16" s="127" t="s">
        <v>299</v>
      </c>
      <c r="AG16" s="2"/>
      <c r="AH16" s="1"/>
      <c r="AJ16" s="5"/>
      <c r="AK16" s="1"/>
      <c r="AP16" s="10"/>
      <c r="AQ16" s="10"/>
      <c r="AR16" s="11"/>
      <c r="AS16" s="12"/>
      <c r="AT16" s="8"/>
      <c r="AW16" s="1"/>
      <c r="AX16" s="1"/>
      <c r="AY16" s="1"/>
      <c r="AZ16" s="4"/>
      <c r="BA16" s="4"/>
      <c r="BC16" s="4"/>
      <c r="BD16" s="3"/>
    </row>
    <row r="17" spans="4:33" ht="15.75">
      <c r="D17" s="128" t="s">
        <v>300</v>
      </c>
      <c r="AG17" s="106"/>
    </row>
    <row r="18" spans="4:33" ht="14.25">
      <c r="AG18" s="106"/>
    </row>
    <row r="19" spans="4:33" ht="12.75">
      <c r="AG19" s="107"/>
    </row>
    <row r="20" spans="4:33" ht="14.25">
      <c r="AG20" s="106"/>
    </row>
    <row r="21" spans="4:33" ht="12.75">
      <c r="AG21" s="107"/>
    </row>
    <row r="22" spans="4:33" ht="14.25">
      <c r="AG22" s="106"/>
    </row>
    <row r="23" spans="4:33" ht="14.25">
      <c r="AG23" s="106"/>
    </row>
    <row r="24" spans="4:33" ht="14.25">
      <c r="AG24" s="106"/>
    </row>
    <row r="25" spans="4:33" ht="14.25">
      <c r="AG25" s="106"/>
    </row>
    <row r="26" spans="4:33" ht="12.75">
      <c r="AG26" s="107"/>
    </row>
    <row r="27" spans="4:33" ht="14.25">
      <c r="AG27" s="106"/>
    </row>
    <row r="28" spans="4:33" ht="12.75">
      <c r="AG28" s="107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L4 EE4:EF6 EG5:EH6 EI5:EK5 EI6 EK6:EL6" name="区域1"/>
    <protectedRange password="F78C" sqref="EQ6" name="区域1_1_1"/>
  </protectedRanges>
  <mergeCells count="71">
    <mergeCell ref="I11:I12"/>
    <mergeCell ref="AL11:AL12"/>
    <mergeCell ref="AQ11:AQ12"/>
    <mergeCell ref="A11:A12"/>
    <mergeCell ref="B11:B12"/>
    <mergeCell ref="C11:C12"/>
    <mergeCell ref="D11:D12"/>
    <mergeCell ref="E11:E12"/>
    <mergeCell ref="E4:F4"/>
    <mergeCell ref="L7:L9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E2:F2"/>
    <mergeCell ref="G2:H2"/>
    <mergeCell ref="I2:J2"/>
    <mergeCell ref="K2:L2"/>
    <mergeCell ref="E3:F3"/>
    <mergeCell ref="G3:H3"/>
    <mergeCell ref="I3:J3"/>
    <mergeCell ref="K3:L3"/>
    <mergeCell ref="AH7:AH9"/>
    <mergeCell ref="AF7:AF9"/>
    <mergeCell ref="AJ7:AJ9"/>
    <mergeCell ref="W8:W9"/>
    <mergeCell ref="M7:M9"/>
    <mergeCell ref="U8:U9"/>
    <mergeCell ref="V8:V9"/>
    <mergeCell ref="T8:T9"/>
    <mergeCell ref="S8:S9"/>
    <mergeCell ref="N7:N9"/>
    <mergeCell ref="O8:Q8"/>
    <mergeCell ref="O7:V7"/>
    <mergeCell ref="R8:R9"/>
    <mergeCell ref="AI7:AI9"/>
    <mergeCell ref="A13:A14"/>
    <mergeCell ref="B13:B14"/>
    <mergeCell ref="C13:C14"/>
    <mergeCell ref="D13:D14"/>
    <mergeCell ref="E13:E14"/>
    <mergeCell ref="A7:A9"/>
    <mergeCell ref="D7:D9"/>
    <mergeCell ref="F7:F9"/>
    <mergeCell ref="E7:E9"/>
    <mergeCell ref="I7:I9"/>
    <mergeCell ref="B7:B9"/>
    <mergeCell ref="C7:C9"/>
    <mergeCell ref="I13:I14"/>
    <mergeCell ref="AL13:AL14"/>
    <mergeCell ref="AQ13:AQ14"/>
    <mergeCell ref="AL7:AL9"/>
    <mergeCell ref="AQ7:AQ9"/>
    <mergeCell ref="AO7:AO9"/>
    <mergeCell ref="AM7:AM9"/>
    <mergeCell ref="Y8:Y9"/>
    <mergeCell ref="W7:Y7"/>
    <mergeCell ref="X8:X9"/>
    <mergeCell ref="AK7:AK9"/>
    <mergeCell ref="Z7:Z9"/>
    <mergeCell ref="AG7:AG9"/>
    <mergeCell ref="AN7:AN9"/>
    <mergeCell ref="J7:J9"/>
    <mergeCell ref="K7:K8"/>
  </mergeCells>
  <phoneticPr fontId="4" type="noConversion"/>
  <dataValidations count="11">
    <dataValidation type="list" allowBlank="1" showInputMessage="1" showErrorMessage="1" sqref="G6:H6" xr:uid="{00000000-0002-0000-0000-000000000000}">
      <formula1>$EE$3:$GC$3</formula1>
    </dataValidation>
    <dataValidation type="list" allowBlank="1" showInputMessage="1" showErrorMessage="1" sqref="D2" xr:uid="{00000000-0002-0000-0000-000001000000}">
      <formula1>$DP$2:$ED$2</formula1>
    </dataValidation>
    <dataValidation type="list" allowBlank="1" showInputMessage="1" showErrorMessage="1" sqref="G3:H3" xr:uid="{00000000-0002-0000-0000-000002000000}">
      <formula1>$EE$5:$EH$5</formula1>
    </dataValidation>
    <dataValidation type="list" allowBlank="1" showInputMessage="1" showErrorMessage="1" sqref="G4:H4" xr:uid="{00000000-0002-0000-0000-000003000000}">
      <formula1>$EE$6:$EL$6</formula1>
    </dataValidation>
    <dataValidation type="list" allowBlank="1" showInputMessage="1" showErrorMessage="1" sqref="K4:L4" xr:uid="{00000000-0002-0000-0000-000004000000}">
      <formula1>$EL$5:$EM$5</formula1>
    </dataValidation>
    <dataValidation type="list" allowBlank="1" showInputMessage="1" showErrorMessage="1" sqref="K5 B6" xr:uid="{00000000-0002-0000-0000-000005000000}">
      <formula1>$EJ$5:$EK$5</formula1>
    </dataValidation>
    <dataValidation type="list" allowBlank="1" showInputMessage="1" showErrorMessage="1" sqref="G2:H2" xr:uid="{00000000-0002-0000-0000-000006000000}">
      <formula1>$EE$4:$EF$4</formula1>
    </dataValidation>
    <dataValidation type="list" allowBlank="1" showInputMessage="1" showErrorMessage="1" sqref="G5:H5" xr:uid="{00000000-0002-0000-0000-000007000000}">
      <formula1>$EE$2:$GE$2</formula1>
    </dataValidation>
    <dataValidation type="list" allowBlank="1" showInputMessage="1" showErrorMessage="1" sqref="D4" xr:uid="{00000000-0002-0000-0000-000008000000}">
      <formula1>INDIRECT(#REF!)</formula1>
    </dataValidation>
    <dataValidation type="list" allowBlank="1" showInputMessage="1" showErrorMessage="1" sqref="B5" xr:uid="{00000000-0002-0000-0000-000009000000}">
      <formula1>$EN$5:$EO$5</formula1>
    </dataValidation>
    <dataValidation type="list" allowBlank="1" showInputMessage="1" showErrorMessage="1" sqref="B4" xr:uid="{00000000-0002-0000-0000-00000A000000}">
      <formula1>$EH$4:$FV$4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4CF3-0F10-4BEE-AF55-27EABA6395F4}">
  <sheetPr>
    <tabColor rgb="FFFFC000"/>
  </sheetPr>
  <dimension ref="A1:GL5"/>
  <sheetViews>
    <sheetView showGridLines="0" zoomScale="90" zoomScaleNormal="90" workbookViewId="0">
      <pane xSplit="5" topLeftCell="F1" activePane="topRight" state="frozen"/>
      <selection pane="topRight" activeCell="K4" sqref="K4:K5"/>
    </sheetView>
  </sheetViews>
  <sheetFormatPr defaultColWidth="9" defaultRowHeight="15"/>
  <cols>
    <col min="1" max="1" width="36.875" style="108" customWidth="1"/>
    <col min="2" max="2" width="13.75" style="108" customWidth="1"/>
    <col min="3" max="3" width="11" style="108" customWidth="1"/>
    <col min="4" max="4" width="35.125" style="110" customWidth="1"/>
    <col min="5" max="5" width="22.75" style="108" customWidth="1"/>
    <col min="6" max="6" width="11" style="108" customWidth="1"/>
    <col min="7" max="9" width="8" style="111" customWidth="1"/>
    <col min="10" max="10" width="11.875" style="111" customWidth="1"/>
    <col min="11" max="11" width="10.25" style="110" customWidth="1"/>
    <col min="12" max="12" width="25.5" style="110" customWidth="1"/>
    <col min="13" max="13" width="9" style="108"/>
    <col min="14" max="14" width="12" style="108" customWidth="1"/>
    <col min="15" max="15" width="7.75" style="108" customWidth="1"/>
    <col min="16" max="16" width="8.375" style="108" customWidth="1"/>
    <col min="17" max="17" width="7.75" style="108" customWidth="1"/>
    <col min="18" max="18" width="8.25" style="108" customWidth="1"/>
    <col min="19" max="19" width="7.125" style="108" customWidth="1"/>
    <col min="20" max="20" width="10.5" style="109" customWidth="1"/>
    <col min="21" max="22" width="11.875" style="109" customWidth="1"/>
    <col min="23" max="23" width="11.875" style="108" customWidth="1"/>
    <col min="24" max="16384" width="9" style="108"/>
  </cols>
  <sheetData>
    <row r="1" spans="1:194" ht="18" customHeight="1">
      <c r="A1" s="190" t="s">
        <v>265</v>
      </c>
      <c r="B1" s="190" t="s">
        <v>285</v>
      </c>
      <c r="C1" s="190" t="s">
        <v>0</v>
      </c>
      <c r="D1" s="190" t="s">
        <v>1</v>
      </c>
      <c r="E1" s="190" t="s">
        <v>284</v>
      </c>
      <c r="F1" s="195" t="s">
        <v>5</v>
      </c>
      <c r="G1" s="192" t="s">
        <v>19</v>
      </c>
      <c r="H1" s="192"/>
      <c r="I1" s="192"/>
      <c r="J1" s="192"/>
      <c r="K1" s="190" t="s">
        <v>283</v>
      </c>
      <c r="L1" s="190" t="s">
        <v>282</v>
      </c>
      <c r="T1" s="108"/>
      <c r="U1" s="108"/>
      <c r="V1" s="108"/>
      <c r="EU1" s="119"/>
      <c r="GL1" s="118"/>
    </row>
    <row r="2" spans="1:194" s="112" customFormat="1" ht="18" customHeight="1">
      <c r="A2" s="190"/>
      <c r="B2" s="190"/>
      <c r="C2" s="190"/>
      <c r="D2" s="190"/>
      <c r="E2" s="190"/>
      <c r="F2" s="195"/>
      <c r="G2" s="193" t="s">
        <v>27</v>
      </c>
      <c r="H2" s="193"/>
      <c r="I2" s="193"/>
      <c r="J2" s="194" t="s">
        <v>281</v>
      </c>
      <c r="K2" s="190"/>
      <c r="L2" s="190"/>
    </row>
    <row r="3" spans="1:194" s="112" customFormat="1" ht="18" customHeight="1">
      <c r="A3" s="190"/>
      <c r="B3" s="190"/>
      <c r="C3" s="190"/>
      <c r="D3" s="190"/>
      <c r="E3" s="190"/>
      <c r="F3" s="195"/>
      <c r="G3" s="117" t="s">
        <v>36</v>
      </c>
      <c r="H3" s="117" t="s">
        <v>37</v>
      </c>
      <c r="I3" s="117" t="s">
        <v>280</v>
      </c>
      <c r="J3" s="194"/>
      <c r="K3" s="190"/>
      <c r="L3" s="190"/>
    </row>
    <row r="4" spans="1:194" s="112" customFormat="1" ht="115.5" customHeight="1">
      <c r="A4" s="189"/>
      <c r="B4" s="189" t="s">
        <v>279</v>
      </c>
      <c r="C4" s="188" t="s">
        <v>278</v>
      </c>
      <c r="D4" s="191" t="s">
        <v>277</v>
      </c>
      <c r="E4" s="116" t="s">
        <v>276</v>
      </c>
      <c r="F4" s="115">
        <v>92</v>
      </c>
      <c r="G4" s="114">
        <v>56</v>
      </c>
      <c r="H4" s="114">
        <v>50</v>
      </c>
      <c r="I4" s="114">
        <v>72</v>
      </c>
      <c r="J4" s="113">
        <v>3</v>
      </c>
      <c r="K4" s="187" t="s">
        <v>288</v>
      </c>
      <c r="L4" s="187" t="s">
        <v>275</v>
      </c>
    </row>
    <row r="5" spans="1:194" s="112" customFormat="1" ht="115.5" customHeight="1">
      <c r="A5" s="189"/>
      <c r="B5" s="189"/>
      <c r="C5" s="188"/>
      <c r="D5" s="191"/>
      <c r="E5" s="116" t="s">
        <v>274</v>
      </c>
      <c r="F5" s="115">
        <v>101</v>
      </c>
      <c r="G5" s="114">
        <v>56</v>
      </c>
      <c r="H5" s="114">
        <v>50</v>
      </c>
      <c r="I5" s="114">
        <v>78</v>
      </c>
      <c r="J5" s="113">
        <v>3</v>
      </c>
      <c r="K5" s="187"/>
      <c r="L5" s="187"/>
    </row>
  </sheetData>
  <sheetProtection formatCells="0" formatColumns="0" formatRows="0" insertColumns="0" insertRows="0" insertHyperlinks="0" deleteColumns="0" deleteRows="0" sort="0" autoFilter="0" pivotTables="0"/>
  <mergeCells count="17">
    <mergeCell ref="L1:L3"/>
    <mergeCell ref="L4:L5"/>
    <mergeCell ref="K4:K5"/>
    <mergeCell ref="C4:C5"/>
    <mergeCell ref="B4:B5"/>
    <mergeCell ref="A1:A3"/>
    <mergeCell ref="C1:C3"/>
    <mergeCell ref="B1:B3"/>
    <mergeCell ref="A4:A5"/>
    <mergeCell ref="D4:D5"/>
    <mergeCell ref="G1:J1"/>
    <mergeCell ref="G2:I2"/>
    <mergeCell ref="J2:J3"/>
    <mergeCell ref="D1:D3"/>
    <mergeCell ref="E1:E3"/>
    <mergeCell ref="F1:F3"/>
    <mergeCell ref="K1:K3"/>
  </mergeCells>
  <phoneticPr fontId="4" type="noConversion"/>
  <printOptions horizontalCentered="1"/>
  <pageMargins left="0.156944444444444" right="0.196527777777778" top="0.196527777777778" bottom="0.156944444444444" header="0.156944444444444" footer="0.156944444444444"/>
  <pageSetup paperSize="17" scale="7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POE</vt:lpstr>
      <vt:lpstr>0508shuai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2008-02-29T00:01:40Z</dcterms:created>
  <dcterms:modified xsi:type="dcterms:W3CDTF">2025-05-15T06:01:56Z</dcterms:modified>
</cp:coreProperties>
</file>