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24226"/>
  <mc:AlternateContent xmlns:mc="http://schemas.openxmlformats.org/markup-compatibility/2006">
    <mc:Choice Requires="x15">
      <x15ac:absPath xmlns:x15ac="http://schemas.microsoft.com/office/spreadsheetml/2010/11/ac" url="C:\Users\160745\AppData\Local\Microsoft\Windows\INetCache\Content.Outlook\MWTAY2DK\"/>
    </mc:Choice>
  </mc:AlternateContent>
  <xr:revisionPtr revIDLastSave="0" documentId="13_ncr:1_{C559A40F-F201-4131-B895-B9D9CB45DE73}" xr6:coauthVersionLast="47" xr6:coauthVersionMax="47" xr10:uidLastSave="{00000000-0000-0000-0000-000000000000}"/>
  <bookViews>
    <workbookView xWindow="-120" yWindow="-120" windowWidth="29040" windowHeight="17640" tabRatio="748" xr2:uid="{00000000-000D-0000-FFFF-FFFF00000000}"/>
  </bookViews>
  <sheets>
    <sheet name="NEW PRICE QUOTE" sheetId="48" r:id="rId1"/>
    <sheet name="SOLID Container #1" sheetId="98" r:id="rId2"/>
    <sheet name="SOLID Container #2" sheetId="99" r:id="rId3"/>
    <sheet name="IND 11-15-24" sheetId="97" r:id="rId4"/>
    <sheet name="IND Final 3-5-24" sheetId="95" r:id="rId5"/>
    <sheet name="PAK 02-27" sheetId="93" r:id="rId6"/>
    <sheet name="IND 02-29" sheetId="94" r:id="rId7"/>
    <sheet name="PAK 02-02" sheetId="89" r:id="rId8"/>
    <sheet name="PAK 04-24" sheetId="92" r:id="rId9"/>
    <sheet name="PAK 03-17" sheetId="91" r:id="rId10"/>
    <sheet name="IND 02-02" sheetId="9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ACC">#REF!</definedName>
    <definedName name="Acol">#REF!</definedName>
    <definedName name="AD">'[1]other data'!$T$2:$T$5</definedName>
    <definedName name="ADUL">#REF!</definedName>
    <definedName name="ALLOCATE">[2]comments!$F$3:$F$21</definedName>
    <definedName name="APL">#REF!</definedName>
    <definedName name="ART">#REF!</definedName>
    <definedName name="Artwork">#REF!</definedName>
    <definedName name="as">'[3]1-Import Product Data Sheet'!$X$2</definedName>
    <definedName name="AssortedSKU_Range">[4]Mapping!$J$2:$J$3</definedName>
    <definedName name="ATotalsPos">#REF!</definedName>
    <definedName name="BASI">#REF!</definedName>
    <definedName name="Bath">#REF!</definedName>
    <definedName name="Bath_Accessories">#REF!</definedName>
    <definedName name="Bath_Rugs">#REF!</definedName>
    <definedName name="Bed_in_a_bag_Full_Queen_King">#REF!</definedName>
    <definedName name="Bed_in_a_bag_Twin">#REF!</definedName>
    <definedName name="Bed_Pillows">#REF!</definedName>
    <definedName name="Bedding">#REF!</definedName>
    <definedName name="Bedding.">#REF!</definedName>
    <definedName name="Bedspreads_Coverlets">#REF!</definedName>
    <definedName name="bigidea">[5]Lists!$I$6:$I$29</definedName>
    <definedName name="Blankets_Throws">#REF!</definedName>
    <definedName name="BLK">#REF!</definedName>
    <definedName name="Brand">'[6]1-Import Product Data Sheet'!$N$102:$N$144</definedName>
    <definedName name="Branded">[5]Lists!$F$6:$F$38</definedName>
    <definedName name="brands">'[1]other data'!$K$2:$K$48</definedName>
    <definedName name="BuyUnits_Range">[4]Mapping!$B$2:$B$55</definedName>
    <definedName name="ca_available_Range">[4]Mapping!$AB$2:$AB$5</definedName>
    <definedName name="ca_Compliant_Range">[4]Mapping!$BJ$2:$BJ$4</definedName>
    <definedName name="ca_CompliantReason_Range">[4]Mapping!$BL$2:$BL$13</definedName>
    <definedName name="ca_SisVendor_Range">[4]Mapping!$BH$2:$BH$3</definedName>
    <definedName name="ca_stuffedarticlesreg_Range">[4]Mapping!$AD$2:$AD$6</definedName>
    <definedName name="Case_Freight_Range">[4]Mapping!$F$2:$F$19</definedName>
    <definedName name="CATEGORY">[7]Sheet1!$DW$2:$DW$3</definedName>
    <definedName name="categoryfinal">'[8]Import Quote Sheet'!$A$90:$A$190</definedName>
    <definedName name="chargeback">'[1]other data'!$B$2:$B$6</definedName>
    <definedName name="color">[5]Lists!$J$6:$J$29</definedName>
    <definedName name="colour">[7]Sheet1!$EH$2:$EH$3</definedName>
    <definedName name="COO_Dest">[4]COO!$D$1:$D$3:'[4]COO'!$D$2</definedName>
    <definedName name="COOCountry_Range">[4]Mapping!$R$2:$R$245</definedName>
    <definedName name="COODest_Range">[4]Mapping!$P$2:$P$3</definedName>
    <definedName name="CostCol">#REF!</definedName>
    <definedName name="countries">'[1]other data'!$I$3:$I$249</definedName>
    <definedName name="Cycle">[5]Lists!$E$6:$E$30</definedName>
    <definedName name="d">[9]Mapping!$AR$2:$AR$84</definedName>
    <definedName name="DDEmsg">#REF!</definedName>
    <definedName name="dealPricing_Range">[4]Mapping!$BD$2:$BD$3</definedName>
    <definedName name="Decorative_Accessories">#REF!</definedName>
    <definedName name="Decorative_Pillows_Inserts_Covers">#REF!</definedName>
    <definedName name="den">[5]Lists!$L$6:$L$29</definedName>
    <definedName name="Description1_Range">[4]Mapping!$AQ$2:$AQ$72</definedName>
    <definedName name="Description2_Range">[4]Mapping!$AR$2:$AR$84</definedName>
    <definedName name="diffgrp">'[1]diff group head'!$A$2:$A$47</definedName>
    <definedName name="DIFFS">'[1]other data'!$AF$2:$AF$13</definedName>
    <definedName name="Down_Comforters">#REF!</definedName>
    <definedName name="Duvet_Covers">#REF!</definedName>
    <definedName name="Electrics">#REF!</definedName>
    <definedName name="ExactAddinConnection" hidden="1">"001"</definedName>
    <definedName name="ExactAddinConnection.001" hidden="1">"MACOLA;001;lucas.yuan;1"</definedName>
    <definedName name="ExactAddinConnection.111" hidden="1">"MACOLA;111;hannah.duong;1"</definedName>
    <definedName name="Exchange_Rate">[10]Costs!$J$11</definedName>
    <definedName name="Feature1_Range">[4]Mapping!$AG$2:$AG$20</definedName>
    <definedName name="Feature10_Range">[4]Mapping!$AP$2:$AP$20</definedName>
    <definedName name="Feature2_Range">[4]Mapping!$AH$2:$AH$25</definedName>
    <definedName name="Feature3_Range">[4]Mapping!$AI$2:$AI$7</definedName>
    <definedName name="Feature4_Range">[4]Mapping!$AJ$2:$AJ$6</definedName>
    <definedName name="Feature5_Range">[4]Mapping!$AK$2:$AK$15</definedName>
    <definedName name="Feature6_Range">[4]Mapping!$AL$2:$AL$17</definedName>
    <definedName name="Feature7_Range">[4]Mapping!$AM$2:$AM$21</definedName>
    <definedName name="Feature8_Range">[4]Mapping!$AN$2:$AN$9</definedName>
    <definedName name="Feature9_Range">[4]Mapping!$AO$2:$AO$5</definedName>
    <definedName name="FIFRACompliance_Range">[4]Mapping!$L$2:$L$10</definedName>
    <definedName name="FIFRAExemption_Range">[4]Mapping!$N$2:$N$3</definedName>
    <definedName name="finalports">'[8]Import Quote Sheet'!$B$90:$B$123</definedName>
    <definedName name="foam">[7]Sheet1!$EC$2:$EC$3</definedName>
    <definedName name="FOBCostPerPiece">#REF!</definedName>
    <definedName name="freight">'[1]other data'!$AC$3:$AC$14</definedName>
    <definedName name="FUR">#REF!</definedName>
    <definedName name="gen_nontxtl_UOM_Range">[4]Mapping!$Z$2:$Z$11</definedName>
    <definedName name="gen_txtl_permlbl_careinstr_Range">[4]Mapping!$V$2:$V$9</definedName>
    <definedName name="gen_txtl_permlbl_fabrcont_Range">[4]Mapping!$X$2:$X$12</definedName>
    <definedName name="gen_txtl_permlbl_vendinfo_Range">[4]Mapping!$T$2:$T$8</definedName>
    <definedName name="gen_ulreq_Range">[11]Mapping!$X$2:$X$5</definedName>
    <definedName name="gridActPctRow">#REF!</definedName>
    <definedName name="gridActUnitsRow">#REF!</definedName>
    <definedName name="gridRetailRow">#REF!</definedName>
    <definedName name="gridTargetPctRow">#REF!</definedName>
    <definedName name="gridTargetUnitsRow">#REF!</definedName>
    <definedName name="HANGER">[1]hangers!$B$3:$B$42</definedName>
    <definedName name="hanger2">[1]hangers!$G$3:$G$42</definedName>
    <definedName name="Home_Décor">#REF!</definedName>
    <definedName name="Home_Décor.">#REF!</definedName>
    <definedName name="INITIALBUY">'[12]X-LIST'!$G$2:$G$7</definedName>
    <definedName name="KD">[7]Sheet1!$DS$2:$DS$2</definedName>
    <definedName name="Kids_Bath">#REF!</definedName>
    <definedName name="Kids_or_Teen">#REF!</definedName>
    <definedName name="LGT">#REF!</definedName>
    <definedName name="LicensedProduct_Range">[4]Mapping!$AF$2:$AF$3</definedName>
    <definedName name="LIFESTYLE">'[12]X-LIST'!$C$2:$C$7</definedName>
    <definedName name="Lighting_or_Candleholders">#REF!</definedName>
    <definedName name="loctype">'[1]other data'!$BN$2:$BN$6</definedName>
    <definedName name="M">[7]Sheet1!$EA$2:$EA$3</definedName>
    <definedName name="Mattress_Pads_Full_Queen_King">#REF!</definedName>
    <definedName name="Mattress_Pads_Twin">#REF!</definedName>
    <definedName name="Mattress_Toppers_Full_Queen_King">#REF!</definedName>
    <definedName name="Mattress_Toppers_Twin">#REF!</definedName>
    <definedName name="Non_Down_Comforters_Full_Queen_King">#REF!</definedName>
    <definedName name="Non_Down_Comforters_Twin">#REF!</definedName>
    <definedName name="NumberOfGroups">12</definedName>
    <definedName name="Ocol">#REF!</definedName>
    <definedName name="ORDERTYPE">'[1]other data'!$AN$2:$AN$6</definedName>
    <definedName name="OTB">'[1]other data'!$R$2:$R$14</definedName>
    <definedName name="Outdoor">#REF!</definedName>
    <definedName name="OwnedCol">#REF!</definedName>
    <definedName name="PACK">[7]Sheet1!$EE$2:$EE$3</definedName>
    <definedName name="PackageType">'[6]1-Import Product Data Sheet'!$L$102:$L$131</definedName>
    <definedName name="PackCol">#REF!</definedName>
    <definedName name="PDQList">'[6]1-Import Product Data Sheet'!$AR$1:$AR$24</definedName>
    <definedName name="PET">#REF!</definedName>
    <definedName name="Pet_Care">#REF!</definedName>
    <definedName name="PETB">#REF!</definedName>
    <definedName name="Pillow_Shams">#REF!</definedName>
    <definedName name="Pillowcases">#REF!</definedName>
    <definedName name="po_type">'[1]other data'!$AU$2:$AU$11</definedName>
    <definedName name="PORT_IFF">[13]a!$A$10:$B$35</definedName>
    <definedName name="PortSeq">'[6]1-Import Product Data Sheet'!$U$2</definedName>
    <definedName name="PortSeqLCL">#REF!</definedName>
    <definedName name="POtype">#REF!</definedName>
    <definedName name="Preticketed_Range">[4]Mapping!$H$2:$H$3</definedName>
    <definedName name="PrevBuy">'[6]1-Import Product Data Sheet'!$AR$26:$AR$27</definedName>
    <definedName name="Prints">#REF!</definedName>
    <definedName name="ProfileDesc">#REF!</definedName>
    <definedName name="QSFOB">[14]Q1!$C$38</definedName>
    <definedName name="Quilts">#REF!</definedName>
    <definedName name="RateSeq">'[6]1-Import Product Data Sheet'!$X$2</definedName>
    <definedName name="retailAK_O_YN_Range">[4]Mapping!$AV$2:$AV$3</definedName>
    <definedName name="retailCA_O_YN_Range">[4]Mapping!$AZ$2:$AZ$3</definedName>
    <definedName name="retailHA_O_YN_Range">[4]Mapping!$BB$2:$BB$3</definedName>
    <definedName name="retailPR_O_YN_Range">[4]Mapping!$AX$2:$AX$3</definedName>
    <definedName name="retailPR_o_YN_Rangee">[11]Mapping!$AL$2:$AL$3</definedName>
    <definedName name="retailUS_O_YN_Range">[4]Mapping!$AT$2:$AT$3</definedName>
    <definedName name="runnum">'[1]other data'!$BI$2:$BI$18</definedName>
    <definedName name="scalenum">'[1]other data'!$BG$2:$BG$18</definedName>
    <definedName name="Seasonal">#REF!</definedName>
    <definedName name="SellUnits_Range">[4]Mapping!$D$2:$D$53</definedName>
    <definedName name="Sheets_Full_Queen_King">#REF!</definedName>
    <definedName name="Sheets_Twin">#REF!</definedName>
    <definedName name="SHET">#REF!</definedName>
    <definedName name="Shower_Curtains">#REF!</definedName>
    <definedName name="size1">#REF!</definedName>
    <definedName name="size1a">#REF!</definedName>
    <definedName name="Slipcovers_Chair_Pads">#REF!</definedName>
    <definedName name="Slipcovers_Chair_Pads.">#REF!</definedName>
    <definedName name="SPECIAL">[1]comments!$B$3:$B$54</definedName>
    <definedName name="ssn_code">'[1]other data'!$AQ$2:$AQ$110</definedName>
    <definedName name="ssn_phase">'[1]other data'!$AS$2:$AS$83</definedName>
    <definedName name="StoreCount">#REF!</definedName>
    <definedName name="StoreGrid0">#REF!</definedName>
    <definedName name="suggestedMessage_Range">[4]Mapping!$BF$2:$BF$3</definedName>
    <definedName name="SUPPLIER">'[1]vendor info'!$A$4:$A$400</definedName>
    <definedName name="TargetCol">#REF!</definedName>
    <definedName name="TBJ">'[1]other data'!$AK$2:$AK$10</definedName>
    <definedName name="TERMS">'[1]other data'!$P$2:$P$7</definedName>
    <definedName name="TICKET">[1]tickets!$B$3:$B$27</definedName>
    <definedName name="ticket2">[1]tickets!$G$3:$G$27</definedName>
    <definedName name="TotalCostValue">#REF!</definedName>
    <definedName name="TotalMarkup">#REF!</definedName>
    <definedName name="TotalRetailValue">#REF!</definedName>
    <definedName name="TotalUnits">#REF!</definedName>
    <definedName name="totalUnitsCol">#REF!</definedName>
    <definedName name="Towels_Bath_Sheets">#REF!</definedName>
    <definedName name="UDA3A">'[1]other data'!$AY$2:$AY$4</definedName>
    <definedName name="UDA3B">'[1]other data'!$AZ$2:$AZ$6</definedName>
    <definedName name="UNIT">[7]Sheet1!$EF$2:$EF$3</definedName>
    <definedName name="upc">'[1]other data'!$AH$2:$AH$10</definedName>
    <definedName name="UPC1A">'[1]other data'!$BD$2:$BD$5</definedName>
    <definedName name="UPC2A">'[1]other data'!$BF$2:$BF$5</definedName>
    <definedName name="User1Col">#REF!</definedName>
    <definedName name="User3Col">#REF!</definedName>
    <definedName name="WAREHOUSE">'[1]other data'!$BL$2:$BL$24</definedName>
    <definedName name="WIN">#REF!</definedName>
    <definedName name="Window_Treatments_Hardware_Accessories">#REF!</definedName>
    <definedName name="Window_Treatments_Hardware_Accessories.">#REF!</definedName>
    <definedName name="wood">[7]Sheet1!$EG$2:$EG$3</definedName>
    <definedName name="World1">[5]Lists!$H$6:$H$29</definedName>
    <definedName name="YN">'[15]Page 1 Sales and Forecast'!$AA$2:$AA$3</definedName>
    <definedName name="YNE">'[1]other data'!$BB$2:$BB$5</definedName>
    <definedName name="YNES">'[1]other data'!$BR$2:$BR$6</definedName>
    <definedName name="YOU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48" l="1"/>
  <c r="AI38" i="48" l="1"/>
  <c r="AJ37" i="48"/>
  <c r="AD37" i="48"/>
  <c r="R37" i="48"/>
  <c r="P37" i="48"/>
  <c r="Q37" i="48" s="1"/>
  <c r="AJ36" i="48"/>
  <c r="AD36" i="48"/>
  <c r="R36" i="48"/>
  <c r="P36" i="48"/>
  <c r="Q36" i="48" s="1"/>
  <c r="S36" i="48" s="1"/>
  <c r="AJ35" i="48"/>
  <c r="AD35" i="48"/>
  <c r="R35" i="48"/>
  <c r="P35" i="48"/>
  <c r="Q35" i="48" s="1"/>
  <c r="S35" i="48" s="1"/>
  <c r="AJ34" i="48"/>
  <c r="AD34" i="48"/>
  <c r="R34" i="48"/>
  <c r="P34" i="48"/>
  <c r="Q34" i="48" s="1"/>
  <c r="S34" i="48" s="1"/>
  <c r="AJ33" i="48"/>
  <c r="AD33" i="48"/>
  <c r="R33" i="48"/>
  <c r="P33" i="48"/>
  <c r="Q33" i="48" s="1"/>
  <c r="A33" i="48"/>
  <c r="AJ31" i="48"/>
  <c r="AD31" i="48"/>
  <c r="R31" i="48"/>
  <c r="P31" i="48"/>
  <c r="Q31" i="48" s="1"/>
  <c r="AJ30" i="48"/>
  <c r="AD30" i="48"/>
  <c r="R30" i="48"/>
  <c r="P30" i="48"/>
  <c r="Q30" i="48" s="1"/>
  <c r="AJ29" i="48"/>
  <c r="AD29" i="48"/>
  <c r="R29" i="48"/>
  <c r="P29" i="48"/>
  <c r="Q29" i="48" s="1"/>
  <c r="AJ28" i="48"/>
  <c r="AD28" i="48"/>
  <c r="R28" i="48"/>
  <c r="P28" i="48"/>
  <c r="Q28" i="48" s="1"/>
  <c r="AJ27" i="48"/>
  <c r="AD27" i="48"/>
  <c r="R27" i="48"/>
  <c r="P27" i="48"/>
  <c r="Q27" i="48" s="1"/>
  <c r="A27" i="48"/>
  <c r="AI24" i="48"/>
  <c r="AJ41" i="48" s="1"/>
  <c r="M7" i="99"/>
  <c r="N7" i="99" s="1"/>
  <c r="M8" i="99"/>
  <c r="N8" i="99" s="1"/>
  <c r="M9" i="99"/>
  <c r="N9" i="99" s="1"/>
  <c r="M10" i="99"/>
  <c r="N10" i="99" s="1"/>
  <c r="M11" i="99"/>
  <c r="N11" i="99" s="1"/>
  <c r="M12" i="99"/>
  <c r="N12" i="99" s="1"/>
  <c r="M13" i="99"/>
  <c r="N13" i="99"/>
  <c r="H14" i="99"/>
  <c r="M14" i="99"/>
  <c r="N14" i="99" s="1"/>
  <c r="M15" i="99"/>
  <c r="N15" i="99" s="1"/>
  <c r="M16" i="99"/>
  <c r="N16" i="99" s="1"/>
  <c r="G17" i="99"/>
  <c r="H7" i="99" s="1"/>
  <c r="M7" i="98"/>
  <c r="N7" i="98" s="1"/>
  <c r="M8" i="98"/>
  <c r="N8" i="98"/>
  <c r="M9" i="98"/>
  <c r="N9" i="98" s="1"/>
  <c r="M10" i="98"/>
  <c r="N10" i="98" s="1"/>
  <c r="M11" i="98"/>
  <c r="N11" i="98" s="1"/>
  <c r="M12" i="98"/>
  <c r="N12" i="98" s="1"/>
  <c r="M13" i="98"/>
  <c r="N13" i="98" s="1"/>
  <c r="M14" i="98"/>
  <c r="N14" i="98" s="1"/>
  <c r="M15" i="98"/>
  <c r="N15" i="98" s="1"/>
  <c r="M16" i="98"/>
  <c r="N16" i="98" s="1"/>
  <c r="G17" i="98"/>
  <c r="H7" i="98" s="1"/>
  <c r="AJ21" i="48"/>
  <c r="AD21" i="48"/>
  <c r="R21" i="48"/>
  <c r="P21" i="48"/>
  <c r="Q21" i="48" s="1"/>
  <c r="AJ22" i="48"/>
  <c r="AD22" i="48"/>
  <c r="R22" i="48"/>
  <c r="P22" i="48"/>
  <c r="Q22" i="48" s="1"/>
  <c r="AJ16" i="48"/>
  <c r="AD16" i="48"/>
  <c r="R16" i="48"/>
  <c r="P16" i="48"/>
  <c r="Q16" i="48" s="1"/>
  <c r="AJ17" i="48"/>
  <c r="AD17" i="48"/>
  <c r="R17" i="48"/>
  <c r="P17" i="48"/>
  <c r="Q17" i="48" s="1"/>
  <c r="AJ23" i="48"/>
  <c r="AD23" i="48"/>
  <c r="R23" i="48"/>
  <c r="P23" i="48"/>
  <c r="Q23" i="48" s="1"/>
  <c r="J19" i="48"/>
  <c r="J22" i="48" s="1"/>
  <c r="V22" i="48" s="1"/>
  <c r="J13" i="48"/>
  <c r="J27" i="48" s="1"/>
  <c r="AJ38" i="48" l="1"/>
  <c r="H10" i="99"/>
  <c r="S37" i="48"/>
  <c r="H10" i="98"/>
  <c r="H14" i="98"/>
  <c r="V27" i="48"/>
  <c r="J29" i="48"/>
  <c r="V29" i="48" s="1"/>
  <c r="S33" i="48"/>
  <c r="J33" i="48"/>
  <c r="S29" i="48"/>
  <c r="W29" i="48"/>
  <c r="AE29" i="48" s="1"/>
  <c r="S27" i="48"/>
  <c r="W27" i="48" s="1"/>
  <c r="AE27" i="48" s="1"/>
  <c r="S30" i="48"/>
  <c r="S28" i="48"/>
  <c r="S31" i="48"/>
  <c r="J28" i="48"/>
  <c r="N17" i="99"/>
  <c r="H9" i="99"/>
  <c r="H16" i="99"/>
  <c r="H8" i="99"/>
  <c r="H17" i="99" s="1"/>
  <c r="H13" i="99"/>
  <c r="H12" i="99"/>
  <c r="H15" i="99"/>
  <c r="H11" i="99"/>
  <c r="N17" i="98"/>
  <c r="H16" i="98"/>
  <c r="H12" i="98"/>
  <c r="H8" i="98"/>
  <c r="H17" i="98" s="1"/>
  <c r="H9" i="98"/>
  <c r="H13" i="98"/>
  <c r="H15" i="98"/>
  <c r="H11" i="98"/>
  <c r="S21" i="48"/>
  <c r="S22" i="48"/>
  <c r="W22" i="48" s="1"/>
  <c r="AE22" i="48" s="1"/>
  <c r="S16" i="48"/>
  <c r="S17" i="48"/>
  <c r="S23" i="48"/>
  <c r="A13" i="48"/>
  <c r="J36" i="48" l="1"/>
  <c r="V36" i="48" s="1"/>
  <c r="W36" i="48" s="1"/>
  <c r="AE36" i="48" s="1"/>
  <c r="AK36" i="48" s="1"/>
  <c r="V33" i="48"/>
  <c r="W33" i="48" s="1"/>
  <c r="AE33" i="48" s="1"/>
  <c r="J34" i="48"/>
  <c r="J35" i="48" s="1"/>
  <c r="V35" i="48" s="1"/>
  <c r="W35" i="48" s="1"/>
  <c r="AE35" i="48" s="1"/>
  <c r="AK27" i="48"/>
  <c r="AF27" i="48"/>
  <c r="AF36" i="48"/>
  <c r="J37" i="48"/>
  <c r="V37" i="48" s="1"/>
  <c r="W37" i="48" s="1"/>
  <c r="AE37" i="48" s="1"/>
  <c r="AK33" i="48"/>
  <c r="AF33" i="48"/>
  <c r="J31" i="48"/>
  <c r="V31" i="48" s="1"/>
  <c r="W31" i="48" s="1"/>
  <c r="AE31" i="48" s="1"/>
  <c r="J30" i="48"/>
  <c r="V30" i="48" s="1"/>
  <c r="W30" i="48" s="1"/>
  <c r="AE30" i="48" s="1"/>
  <c r="V28" i="48"/>
  <c r="W28" i="48" s="1"/>
  <c r="AE28" i="48" s="1"/>
  <c r="AK29" i="48"/>
  <c r="AF29" i="48"/>
  <c r="AK22" i="48"/>
  <c r="AF22" i="48"/>
  <c r="J20" i="48"/>
  <c r="V34" i="48" l="1"/>
  <c r="W34" i="48" s="1"/>
  <c r="AE34" i="48" s="1"/>
  <c r="AK28" i="48"/>
  <c r="AF28" i="48"/>
  <c r="AK30" i="48"/>
  <c r="AF30" i="48"/>
  <c r="AK31" i="48"/>
  <c r="AF31" i="48"/>
  <c r="AK34" i="48"/>
  <c r="AF34" i="48"/>
  <c r="AK35" i="48"/>
  <c r="AF35" i="48"/>
  <c r="AK37" i="48"/>
  <c r="AF37" i="48"/>
  <c r="J23" i="48"/>
  <c r="V23" i="48" s="1"/>
  <c r="W23" i="48" s="1"/>
  <c r="AE23" i="48" s="1"/>
  <c r="AK23" i="48" s="1"/>
  <c r="J21" i="48"/>
  <c r="V21" i="48" s="1"/>
  <c r="W21" i="48" s="1"/>
  <c r="AE21" i="48" s="1"/>
  <c r="AF23" i="48"/>
  <c r="V20" i="48"/>
  <c r="V19" i="48"/>
  <c r="AJ20" i="48"/>
  <c r="AD20" i="48"/>
  <c r="R20" i="48"/>
  <c r="P20" i="48"/>
  <c r="Q20" i="48" s="1"/>
  <c r="AJ19" i="48"/>
  <c r="AD19" i="48"/>
  <c r="R19" i="48"/>
  <c r="P19" i="48"/>
  <c r="Q19" i="48" s="1"/>
  <c r="A19" i="48"/>
  <c r="AJ14" i="48"/>
  <c r="AJ15" i="48"/>
  <c r="AD14" i="48"/>
  <c r="AD15" i="48"/>
  <c r="R14" i="48"/>
  <c r="R15" i="48"/>
  <c r="P14" i="48"/>
  <c r="Q14" i="48" s="1"/>
  <c r="P15" i="48"/>
  <c r="Q15" i="48" s="1"/>
  <c r="AK38" i="48" l="1"/>
  <c r="AL38" i="48" s="1"/>
  <c r="AK21" i="48"/>
  <c r="AF21" i="48"/>
  <c r="S20" i="48"/>
  <c r="W20" i="48" s="1"/>
  <c r="AE20" i="48" s="1"/>
  <c r="S19" i="48"/>
  <c r="W19" i="48" s="1"/>
  <c r="AE19" i="48" s="1"/>
  <c r="S14" i="48"/>
  <c r="S15" i="48"/>
  <c r="AK19" i="48" l="1"/>
  <c r="AF19" i="48"/>
  <c r="AK20" i="48"/>
  <c r="AF20" i="48"/>
  <c r="J15" i="48" l="1"/>
  <c r="V15" i="48" s="1"/>
  <c r="W15" i="48" s="1"/>
  <c r="AE15" i="48" s="1"/>
  <c r="AK15" i="48" s="1"/>
  <c r="J14" i="48"/>
  <c r="J16" i="48" s="1"/>
  <c r="V16" i="48" s="1"/>
  <c r="W16" i="48" s="1"/>
  <c r="AE16" i="48" s="1"/>
  <c r="F16" i="93"/>
  <c r="F17" i="93"/>
  <c r="F18" i="93"/>
  <c r="F19" i="93"/>
  <c r="F20" i="93"/>
  <c r="F15" i="93"/>
  <c r="H20" i="93"/>
  <c r="H19" i="93"/>
  <c r="H18" i="93"/>
  <c r="H17" i="93"/>
  <c r="H16" i="93"/>
  <c r="H15" i="93"/>
  <c r="M12" i="93"/>
  <c r="N12" i="93" s="1"/>
  <c r="P12" i="93" s="1"/>
  <c r="M11" i="93"/>
  <c r="N11" i="93" s="1"/>
  <c r="P11" i="93" s="1"/>
  <c r="M10" i="93"/>
  <c r="N10" i="93" s="1"/>
  <c r="P10" i="93" s="1"/>
  <c r="M9" i="93"/>
  <c r="N9" i="93" s="1"/>
  <c r="P9" i="93" s="1"/>
  <c r="M8" i="93"/>
  <c r="N8" i="93" s="1"/>
  <c r="P8" i="93" s="1"/>
  <c r="M7" i="93"/>
  <c r="N7" i="93" s="1"/>
  <c r="P7" i="93" s="1"/>
  <c r="AK16" i="48" l="1"/>
  <c r="AF16" i="48"/>
  <c r="V14" i="48"/>
  <c r="W14" i="48" s="1"/>
  <c r="AE14" i="48" s="1"/>
  <c r="AK14" i="48" s="1"/>
  <c r="J17" i="48"/>
  <c r="V17" i="48" s="1"/>
  <c r="W17" i="48" s="1"/>
  <c r="AE17" i="48" s="1"/>
  <c r="AF15" i="48"/>
  <c r="G15" i="91"/>
  <c r="G14" i="91"/>
  <c r="L11" i="92"/>
  <c r="M11" i="92" s="1"/>
  <c r="O11" i="92" s="1"/>
  <c r="L10" i="92"/>
  <c r="M10" i="92" s="1"/>
  <c r="O10" i="92" s="1"/>
  <c r="L9" i="92"/>
  <c r="M9" i="92" s="1"/>
  <c r="O9" i="92" s="1"/>
  <c r="L8" i="92"/>
  <c r="M8" i="92" s="1"/>
  <c r="O8" i="92" s="1"/>
  <c r="L7" i="92"/>
  <c r="M7" i="92" s="1"/>
  <c r="O7" i="92" s="1"/>
  <c r="AF14" i="48" l="1"/>
  <c r="AK17" i="48"/>
  <c r="AF17" i="48"/>
  <c r="AJ13" i="48"/>
  <c r="AJ24" i="48" s="1"/>
  <c r="AJ42" i="48" s="1"/>
  <c r="D5" i="48" s="1"/>
  <c r="M11" i="91"/>
  <c r="N11" i="91" s="1"/>
  <c r="P11" i="91" s="1"/>
  <c r="M10" i="91"/>
  <c r="N10" i="91" s="1"/>
  <c r="P10" i="91" s="1"/>
  <c r="M9" i="91"/>
  <c r="N9" i="91" s="1"/>
  <c r="P9" i="91" s="1"/>
  <c r="M8" i="91"/>
  <c r="N8" i="91" s="1"/>
  <c r="P8" i="91" s="1"/>
  <c r="M7" i="91"/>
  <c r="N7" i="91" s="1"/>
  <c r="P7" i="91" s="1"/>
  <c r="N43" i="89"/>
  <c r="N42" i="89"/>
  <c r="N41" i="89"/>
  <c r="N40" i="89"/>
  <c r="N39" i="89"/>
  <c r="N37" i="89"/>
  <c r="N36" i="89"/>
  <c r="N35" i="89"/>
  <c r="N34" i="89"/>
  <c r="N33" i="89"/>
  <c r="M43" i="89"/>
  <c r="M42" i="89"/>
  <c r="M41" i="89"/>
  <c r="M40" i="89"/>
  <c r="M39" i="89"/>
  <c r="M37" i="89"/>
  <c r="M36" i="89"/>
  <c r="M35" i="89"/>
  <c r="M34" i="89"/>
  <c r="M33" i="89"/>
  <c r="L40" i="89"/>
  <c r="L41" i="89"/>
  <c r="L42" i="89"/>
  <c r="L43" i="89"/>
  <c r="L39" i="89"/>
  <c r="L34" i="89"/>
  <c r="L35" i="89"/>
  <c r="L36" i="89"/>
  <c r="L37" i="89"/>
  <c r="L33" i="89"/>
  <c r="J31" i="89"/>
  <c r="J30" i="89"/>
  <c r="J29" i="89"/>
  <c r="J28" i="89"/>
  <c r="J27" i="89"/>
  <c r="J25" i="89"/>
  <c r="J24" i="89"/>
  <c r="J23" i="89"/>
  <c r="J22" i="89"/>
  <c r="J21" i="89"/>
  <c r="H28" i="89"/>
  <c r="H29" i="89"/>
  <c r="H30" i="89"/>
  <c r="H31" i="89"/>
  <c r="H27" i="89"/>
  <c r="H22" i="89"/>
  <c r="H23" i="89"/>
  <c r="H24" i="89"/>
  <c r="H25" i="89"/>
  <c r="H21" i="89"/>
  <c r="G28" i="89"/>
  <c r="G29" i="89"/>
  <c r="G30" i="89"/>
  <c r="G31" i="89"/>
  <c r="G27" i="89"/>
  <c r="G22" i="89"/>
  <c r="G23" i="89"/>
  <c r="G24" i="89"/>
  <c r="G25" i="89"/>
  <c r="G21" i="89"/>
  <c r="AD13" i="48" l="1"/>
  <c r="R13" i="48"/>
  <c r="P13" i="48"/>
  <c r="Q13" i="48" s="1"/>
  <c r="T18" i="89"/>
  <c r="U18" i="89" s="1"/>
  <c r="W18" i="89" s="1"/>
  <c r="T17" i="89"/>
  <c r="U17" i="89" s="1"/>
  <c r="W17" i="89" s="1"/>
  <c r="T16" i="89"/>
  <c r="U16" i="89" s="1"/>
  <c r="W16" i="89" s="1"/>
  <c r="T15" i="89"/>
  <c r="U15" i="89" s="1"/>
  <c r="W15" i="89" s="1"/>
  <c r="T14" i="89"/>
  <c r="U14" i="89" s="1"/>
  <c r="W14" i="89" s="1"/>
  <c r="T11" i="89"/>
  <c r="U11" i="89" s="1"/>
  <c r="W11" i="89" s="1"/>
  <c r="T10" i="89"/>
  <c r="U10" i="89" s="1"/>
  <c r="W10" i="89" s="1"/>
  <c r="T9" i="89"/>
  <c r="U9" i="89" s="1"/>
  <c r="W9" i="89" s="1"/>
  <c r="T8" i="89"/>
  <c r="U8" i="89" s="1"/>
  <c r="W8" i="89" s="1"/>
  <c r="T7" i="89"/>
  <c r="U7" i="89" s="1"/>
  <c r="W7" i="89" s="1"/>
  <c r="S13" i="48" l="1"/>
  <c r="V13" i="48"/>
  <c r="W13" i="48" l="1"/>
  <c r="AE13" i="48" s="1"/>
  <c r="AF13" i="48" l="1"/>
  <c r="AK13" i="48"/>
  <c r="AK24" i="48" s="1"/>
  <c r="AJ43" i="48" l="1"/>
  <c r="AJ44" i="48" s="1"/>
  <c r="AL24" i="48"/>
</calcChain>
</file>

<file path=xl/sharedStrings.xml><?xml version="1.0" encoding="utf-8"?>
<sst xmlns="http://schemas.openxmlformats.org/spreadsheetml/2006/main" count="1454" uniqueCount="568">
  <si>
    <t>Item Description</t>
  </si>
  <si>
    <t xml:space="preserve">Fabrication </t>
  </si>
  <si>
    <t>Size / Spec.</t>
  </si>
  <si>
    <t>F.O.B Cost $</t>
  </si>
  <si>
    <t xml:space="preserve">Carton size </t>
  </si>
  <si>
    <t>Cubic Meter/ per item</t>
  </si>
  <si>
    <t>Total units per 40' Cnt</t>
  </si>
  <si>
    <t>Freight cost per item $</t>
  </si>
  <si>
    <t>L (cm)</t>
  </si>
  <si>
    <t>W (cm)</t>
  </si>
  <si>
    <t xml:space="preserve"> H (cm)</t>
  </si>
  <si>
    <t>Warehouse</t>
  </si>
  <si>
    <t>broad cast</t>
  </si>
  <si>
    <t>ad</t>
  </si>
  <si>
    <t>Duty Cost per Item$</t>
  </si>
  <si>
    <t>Duty Rate</t>
  </si>
  <si>
    <t>HS number</t>
  </si>
  <si>
    <t>Freight Cost per 40'</t>
  </si>
  <si>
    <t>Total Units per Carton</t>
  </si>
  <si>
    <t>Total Load $</t>
  </si>
  <si>
    <t>Load (AD,DA, Agent fee, Commission, Storage...)</t>
  </si>
  <si>
    <t>LDP Cost $</t>
  </si>
  <si>
    <t>Duty</t>
  </si>
  <si>
    <t xml:space="preserve">Freight </t>
  </si>
  <si>
    <t>Sample #</t>
  </si>
  <si>
    <t>Customer Name</t>
  </si>
  <si>
    <t>royalty</t>
  </si>
  <si>
    <t>6302.31.9020</t>
  </si>
  <si>
    <t>ood</t>
  </si>
  <si>
    <t>JLA HOME Price Quote Sheet</t>
  </si>
  <si>
    <t>AAVN</t>
  </si>
  <si>
    <t>Ross</t>
  </si>
  <si>
    <t>Customer</t>
  </si>
  <si>
    <t xml:space="preserve"> </t>
  </si>
  <si>
    <t>Project Name</t>
  </si>
  <si>
    <t>Pakistan Office</t>
  </si>
  <si>
    <t>Freight</t>
  </si>
  <si>
    <t>Style</t>
  </si>
  <si>
    <t>Size / Spec/Special Features</t>
  </si>
  <si>
    <t>Packaging</t>
  </si>
  <si>
    <t>Size</t>
  </si>
  <si>
    <t>MOQ / Color</t>
  </si>
  <si>
    <t>Total units per carton</t>
  </si>
  <si>
    <t>Cubic Meter/ per CTN</t>
  </si>
  <si>
    <t>Total units per 40' HQ</t>
  </si>
  <si>
    <t>Freight cost per 40' HQ</t>
  </si>
  <si>
    <t>Sheet Set</t>
  </si>
  <si>
    <t xml:space="preserve">Single version all items. WxL Rotary pigment print. 4" self hem in flat and pillow included in size. 1/2" side and bottom hem. Fitted all around elastic. </t>
  </si>
  <si>
    <t>1500-2000 sets</t>
  </si>
  <si>
    <t>Crescent</t>
  </si>
  <si>
    <t>VZB cost $0.52</t>
  </si>
  <si>
    <t>4pcs</t>
  </si>
  <si>
    <t>6pcs</t>
  </si>
  <si>
    <t>Order Type</t>
  </si>
  <si>
    <t>Program Name (Keyword)</t>
  </si>
  <si>
    <t>Order Process</t>
  </si>
  <si>
    <t>Direct Import</t>
  </si>
  <si>
    <t>Ship To Location</t>
  </si>
  <si>
    <t>Consolidator</t>
  </si>
  <si>
    <t xml:space="preserve">Program Commit Date </t>
  </si>
  <si>
    <t>Program Update Date</t>
  </si>
  <si>
    <t>Twin: 66x96"/39x75+12"/20x30" (1)</t>
  </si>
  <si>
    <t>Vendor</t>
  </si>
  <si>
    <t>Construction</t>
  </si>
  <si>
    <t>Twin: 66x96", 20x30"(2), 39x75"+12"</t>
  </si>
  <si>
    <t>4 pc set</t>
  </si>
  <si>
    <t>Full: 81x96", 20x30"(4), 54x75"+14"</t>
  </si>
  <si>
    <t>6 pc set</t>
  </si>
  <si>
    <t>Queen: 90x102",20x30"(4),60x80"+14"</t>
  </si>
  <si>
    <t>Cal king: 108x102", 20x40"(2), 72x84"+14"</t>
  </si>
  <si>
    <t>T144 cotton (32x32/76x64)</t>
  </si>
  <si>
    <t>Twin: 66x96", 20x30"(1), 39x75"+12"</t>
  </si>
  <si>
    <t>Full: 81x96", 20x30"(2), 54x75"+14"</t>
  </si>
  <si>
    <t>Queen: 90x102", 20x30"(2), 60x80"+14"</t>
  </si>
  <si>
    <t>King: 108x102", 20x40"(2), 78x80"+14"</t>
  </si>
  <si>
    <t>Alok</t>
  </si>
  <si>
    <t>Comp</t>
  </si>
  <si>
    <t>Full: 81x96"/54x75+14"/20x30" (2)</t>
  </si>
  <si>
    <t>LDP with Load $</t>
  </si>
  <si>
    <t>JLA LDP Margin</t>
  </si>
  <si>
    <t>Yunus</t>
  </si>
  <si>
    <t>T180 cotton - 40x40/110x60 Percale</t>
  </si>
  <si>
    <t>T200 cotton - 40x40/130x60 SPI Percale</t>
  </si>
  <si>
    <t>T300 cotton - 60x60/178x56(2) Sateen</t>
  </si>
  <si>
    <t>T300 cotton - 60x60/178x56(2) Percale</t>
  </si>
  <si>
    <t>Pigment Print/Solid Dyed (Light to medium colors) - Soft Finish</t>
  </si>
  <si>
    <t>Pigment Print/Solid Dyed (Light to medium colors) - Brushed</t>
  </si>
  <si>
    <t>Pigment Print/Solid Dyed (Light to medium colors) - Washed</t>
  </si>
  <si>
    <t>Queen: 90x102", 20x30"(4), 60x80"+14"</t>
  </si>
  <si>
    <t>King: 108x102", 20x40"(4), 78x80"+14"</t>
  </si>
  <si>
    <t>Cal king: 108x102", 20x40"(4), 72x84"+14"</t>
  </si>
  <si>
    <t/>
  </si>
  <si>
    <r>
      <t>JLA HOME Price Quote Shee</t>
    </r>
    <r>
      <rPr>
        <b/>
        <sz val="11"/>
        <color rgb="FF000000"/>
        <rFont val="Arial"/>
        <family val="2"/>
      </rPr>
      <t>t</t>
    </r>
  </si>
  <si>
    <t>Non-Replenishment</t>
  </si>
  <si>
    <t>India Production Team</t>
  </si>
  <si>
    <t>Sheets &amp; Basic Bedding</t>
  </si>
  <si>
    <t>Creative</t>
  </si>
  <si>
    <t>Globe</t>
  </si>
  <si>
    <t>32x32/76x64</t>
  </si>
  <si>
    <t>30x30/76x68</t>
  </si>
  <si>
    <t>30x30/72x68</t>
  </si>
  <si>
    <t>144TC 100% Cotton</t>
  </si>
  <si>
    <t xml:space="preserve">Solid </t>
  </si>
  <si>
    <t>Print</t>
  </si>
  <si>
    <t>4"Z hem on pillow , Light Medium pastel colors. Normal VZB packing</t>
  </si>
  <si>
    <t>3 pc set</t>
  </si>
  <si>
    <t>Queen: 90x102",20x30"(2),60x80"+14"</t>
  </si>
  <si>
    <t>Cal king:108x102",20x40"(2),72x84"+14"</t>
  </si>
  <si>
    <t>Cal king:108x102",20x40"(4),72x84"+14"</t>
  </si>
  <si>
    <t>180TC 100% Cotton</t>
  </si>
  <si>
    <t>40x40/110x70</t>
  </si>
  <si>
    <t>40x40/110x74</t>
  </si>
  <si>
    <t>comp</t>
  </si>
  <si>
    <t>Solid</t>
  </si>
  <si>
    <t>200TC 100% Cotton</t>
  </si>
  <si>
    <t>40x40/119x71</t>
  </si>
  <si>
    <t>40x40/130x70</t>
  </si>
  <si>
    <t>40X40/110X80</t>
  </si>
  <si>
    <t>300TC 100% Cotton sateen</t>
  </si>
  <si>
    <t>60x60/184x55x2</t>
  </si>
  <si>
    <t>60x60/184x58x2</t>
  </si>
  <si>
    <t>60x60/180x56x2</t>
  </si>
  <si>
    <t>300TC 100% Cotton Washed Percale</t>
  </si>
  <si>
    <t>60x60/188x53x2</t>
  </si>
  <si>
    <t>300TC 100% Cotton Percale Brushed (Peached)</t>
  </si>
  <si>
    <t>IND</t>
  </si>
  <si>
    <t>Kam</t>
  </si>
  <si>
    <t>Pigment Print - Soft Finish</t>
  </si>
  <si>
    <t>Units</t>
  </si>
  <si>
    <t>Total Sales</t>
  </si>
  <si>
    <t>Total Costs</t>
  </si>
  <si>
    <t>Division</t>
  </si>
  <si>
    <t>SHET</t>
  </si>
  <si>
    <t>PDPM</t>
  </si>
  <si>
    <t>Patrick Li</t>
  </si>
  <si>
    <r>
      <t xml:space="preserve">Super Big: </t>
    </r>
    <r>
      <rPr>
        <b/>
        <sz val="11"/>
        <color theme="0"/>
        <rFont val="Calibri"/>
        <family val="2"/>
      </rPr>
      <t>≥</t>
    </r>
    <r>
      <rPr>
        <b/>
        <sz val="11"/>
        <color theme="0"/>
        <rFont val="Arial"/>
        <family val="2"/>
      </rPr>
      <t xml:space="preserve"> $1M</t>
    </r>
  </si>
  <si>
    <t>ADUL</t>
  </si>
  <si>
    <t>APL</t>
  </si>
  <si>
    <t>ART</t>
  </si>
  <si>
    <t>BASI</t>
  </si>
  <si>
    <t>BATH</t>
  </si>
  <si>
    <t>BLK</t>
  </si>
  <si>
    <t>FUR</t>
  </si>
  <si>
    <t>LGT</t>
  </si>
  <si>
    <t>PET</t>
  </si>
  <si>
    <t>PETB</t>
  </si>
  <si>
    <t>RUG</t>
  </si>
  <si>
    <t>WIN</t>
  </si>
  <si>
    <t>YOUT</t>
  </si>
  <si>
    <t>Anguilla</t>
  </si>
  <si>
    <t>Argentina</t>
  </si>
  <si>
    <t>Australia</t>
  </si>
  <si>
    <t>Austria</t>
  </si>
  <si>
    <t>Bahamas</t>
  </si>
  <si>
    <t>Bangladesh</t>
  </si>
  <si>
    <t>Belgium</t>
  </si>
  <si>
    <t>Bermuda</t>
  </si>
  <si>
    <t>Brazil</t>
  </si>
  <si>
    <t>Cambodia</t>
  </si>
  <si>
    <t>Canada</t>
  </si>
  <si>
    <t>China</t>
  </si>
  <si>
    <t>Colombia</t>
  </si>
  <si>
    <t>Denmark</t>
  </si>
  <si>
    <t>Egypt</t>
  </si>
  <si>
    <t>France</t>
  </si>
  <si>
    <t>Germany</t>
  </si>
  <si>
    <t>Great Britain</t>
  </si>
  <si>
    <t>Guatemala</t>
  </si>
  <si>
    <t>India</t>
  </si>
  <si>
    <t>Indonesia</t>
  </si>
  <si>
    <t>Italy</t>
  </si>
  <si>
    <t>Japan</t>
  </si>
  <si>
    <t>Korea</t>
  </si>
  <si>
    <t>Malaysia</t>
  </si>
  <si>
    <t>Marshall Islands</t>
  </si>
  <si>
    <t>Mexico</t>
  </si>
  <si>
    <t>Netherlands</t>
  </si>
  <si>
    <t>New Zealand</t>
  </si>
  <si>
    <t>North-Korea</t>
  </si>
  <si>
    <t>Pakistan</t>
  </si>
  <si>
    <t>Panama</t>
  </si>
  <si>
    <t>Peru</t>
  </si>
  <si>
    <t>Philippine</t>
  </si>
  <si>
    <t>Poland</t>
  </si>
  <si>
    <t>Portugal</t>
  </si>
  <si>
    <t>Puerto Rico</t>
  </si>
  <si>
    <t>Russian Federation</t>
  </si>
  <si>
    <t>Saint Kitts and Nevis</t>
  </si>
  <si>
    <t>Saudi Arabia</t>
  </si>
  <si>
    <t>Singapore</t>
  </si>
  <si>
    <t>South Africa</t>
  </si>
  <si>
    <t>Spain</t>
  </si>
  <si>
    <t>Switzerland</t>
  </si>
  <si>
    <t>Taiwan</t>
  </si>
  <si>
    <t>Thailand</t>
  </si>
  <si>
    <t>Turkey</t>
  </si>
  <si>
    <t>United Arab Emirates</t>
  </si>
  <si>
    <t>United Kingdom</t>
  </si>
  <si>
    <t>USA</t>
  </si>
  <si>
    <t>Venezuela</t>
  </si>
  <si>
    <t>Vietnam</t>
  </si>
  <si>
    <t>Virgin Islands (British)</t>
  </si>
  <si>
    <t>Brand</t>
  </si>
  <si>
    <t>Program Name</t>
  </si>
  <si>
    <t>UCCPM</t>
  </si>
  <si>
    <t>Sarah Chen</t>
  </si>
  <si>
    <t>Big: $300K - $1M</t>
  </si>
  <si>
    <t>Super Big: ≥ $1M</t>
  </si>
  <si>
    <t>Super Big: ≥ $200K</t>
  </si>
  <si>
    <t>Super Big: ≥ $500K</t>
  </si>
  <si>
    <t>A.I.M.</t>
  </si>
  <si>
    <t>Bang-2</t>
  </si>
  <si>
    <t>Bang--3</t>
  </si>
  <si>
    <t>Bang--4</t>
  </si>
  <si>
    <t>Basic-1</t>
  </si>
  <si>
    <t>Basic-2</t>
  </si>
  <si>
    <t>Basic-3</t>
  </si>
  <si>
    <t>Basic-5</t>
  </si>
  <si>
    <t>BOX-1</t>
  </si>
  <si>
    <t>BOX-2</t>
  </si>
  <si>
    <t>Dongguan Office-Export</t>
  </si>
  <si>
    <t>Dongguan Office-Other</t>
  </si>
  <si>
    <t>Ecommerce Project Team</t>
  </si>
  <si>
    <t>Fabric--1</t>
  </si>
  <si>
    <t>Furniture--2</t>
  </si>
  <si>
    <t>India Agent</t>
  </si>
  <si>
    <t>India Office</t>
  </si>
  <si>
    <t>Indonesia Office</t>
  </si>
  <si>
    <t>International Sales Dept.</t>
  </si>
  <si>
    <t>Malaysia Office</t>
  </si>
  <si>
    <t>One Central</t>
  </si>
  <si>
    <t>PETS-2</t>
  </si>
  <si>
    <t>PETS项目组</t>
  </si>
  <si>
    <t>Project S-1</t>
  </si>
  <si>
    <t>Project S-2</t>
  </si>
  <si>
    <t>Project S-3</t>
  </si>
  <si>
    <t>Qingdao Office</t>
  </si>
  <si>
    <t>Rug Office</t>
  </si>
  <si>
    <t>Shanghai office-1</t>
  </si>
  <si>
    <t>Shanghai office-2</t>
  </si>
  <si>
    <t>Shanghai office-3</t>
  </si>
  <si>
    <t>Shanghai office-4</t>
  </si>
  <si>
    <t>Shen Zhen Office-1</t>
  </si>
  <si>
    <t>Shen Zhen Office-2</t>
  </si>
  <si>
    <t>STAR-1</t>
  </si>
  <si>
    <t>STAR-2</t>
  </si>
  <si>
    <t>STAR-项目组</t>
  </si>
  <si>
    <t>SYNC Technology</t>
  </si>
  <si>
    <t>Turkey Office</t>
  </si>
  <si>
    <t>US Furniture-1</t>
  </si>
  <si>
    <t>US Furniture-2</t>
  </si>
  <si>
    <t>US Furniture-3</t>
  </si>
  <si>
    <t>Vietnam Office</t>
  </si>
  <si>
    <t>Wall Arts</t>
  </si>
  <si>
    <t>外贸家具面料组</t>
  </si>
  <si>
    <t>渠道部-项目一组</t>
  </si>
  <si>
    <t>渠道部-项目二组</t>
  </si>
  <si>
    <t>Est. Program Size</t>
  </si>
  <si>
    <t>Responsible Party</t>
  </si>
  <si>
    <t>PM</t>
  </si>
  <si>
    <t>Medium: $150K - $300K</t>
  </si>
  <si>
    <t>Big: $100K - $200K</t>
  </si>
  <si>
    <t>Big: $200K - $500K</t>
  </si>
  <si>
    <t>Rollout/Replenishment</t>
  </si>
  <si>
    <t>Est. Total Sales</t>
  </si>
  <si>
    <t>Country of Origin</t>
  </si>
  <si>
    <t>Factory Control</t>
  </si>
  <si>
    <t>Yes</t>
  </si>
  <si>
    <t>Small: &lt; $150K</t>
  </si>
  <si>
    <t>Medium: $50K - $100K</t>
  </si>
  <si>
    <t>Medium: $100K - $200K</t>
  </si>
  <si>
    <t>Domestic: Port</t>
  </si>
  <si>
    <t>Domestic: Warehouse</t>
  </si>
  <si>
    <t>Domestic: Drop-Ship</t>
  </si>
  <si>
    <t>No</t>
  </si>
  <si>
    <t>Planner</t>
  </si>
  <si>
    <t>Customer Exclusive</t>
  </si>
  <si>
    <t>Program Commit Date</t>
  </si>
  <si>
    <t>Overseas Production Team</t>
  </si>
  <si>
    <t>Vendor Name</t>
  </si>
  <si>
    <t>Small: &lt; $50K</t>
  </si>
  <si>
    <t>Small: &lt; $100K</t>
  </si>
  <si>
    <t>Customer DC</t>
  </si>
  <si>
    <t>Pick Up At Port</t>
  </si>
  <si>
    <t>SV2</t>
  </si>
  <si>
    <t>SV3</t>
  </si>
  <si>
    <t>WOD</t>
  </si>
  <si>
    <t>ROSS</t>
  </si>
  <si>
    <t>Item</t>
    <phoneticPr fontId="71" type="noConversion"/>
  </si>
  <si>
    <t>UPC</t>
    <phoneticPr fontId="71" type="noConversion"/>
  </si>
  <si>
    <t>Pattern/Color</t>
    <phoneticPr fontId="71" type="noConversion"/>
  </si>
  <si>
    <t>Carton gross weight kgs</t>
    <phoneticPr fontId="71" type="noConversion"/>
  </si>
  <si>
    <t>Crescent and Kam</t>
  </si>
  <si>
    <r>
      <t xml:space="preserve">T200 cotton - 40x40/130x60 </t>
    </r>
    <r>
      <rPr>
        <b/>
        <sz val="11"/>
        <color rgb="FFFF0000"/>
        <rFont val="宋体"/>
        <family val="2"/>
        <scheme val="minor"/>
      </rPr>
      <t xml:space="preserve">SPI </t>
    </r>
    <r>
      <rPr>
        <b/>
        <sz val="11"/>
        <rFont val="宋体"/>
        <family val="2"/>
        <scheme val="minor"/>
      </rPr>
      <t>Percale</t>
    </r>
  </si>
  <si>
    <t>Pigment Print/Solid Dyed - Soft Finish</t>
  </si>
  <si>
    <t>100% Cotton</t>
    <phoneticPr fontId="71" type="noConversion"/>
  </si>
  <si>
    <t>VIN #</t>
  </si>
  <si>
    <t>TOWL</t>
  </si>
  <si>
    <t>Solution X</t>
  </si>
  <si>
    <t>Licensor</t>
  </si>
  <si>
    <t>Art In Motion</t>
  </si>
  <si>
    <t>Artology</t>
  </si>
  <si>
    <t>Avatar</t>
  </si>
  <si>
    <t>Beautyrest Black</t>
  </si>
  <si>
    <t>Bombay</t>
  </si>
  <si>
    <t>Bobby Jack</t>
  </si>
  <si>
    <t>Beautyrest</t>
  </si>
  <si>
    <t>Croscill</t>
  </si>
  <si>
    <t>Candice Olson</t>
  </si>
  <si>
    <t>Convergence</t>
  </si>
  <si>
    <t>Cosmo Living</t>
  </si>
  <si>
    <t>Cesar Millan</t>
  </si>
  <si>
    <t>Cedar Rige</t>
  </si>
  <si>
    <t>Casa Cristina</t>
  </si>
  <si>
    <t>C Wonder</t>
  </si>
  <si>
    <t>Eddie Baurer</t>
  </si>
  <si>
    <t>Echo</t>
  </si>
  <si>
    <t>Fancy Nancy</t>
  </si>
  <si>
    <t>Halo</t>
  </si>
  <si>
    <t>Harbor House</t>
  </si>
  <si>
    <t>Joseph Sadony</t>
  </si>
  <si>
    <t>Kungfu Panda</t>
  </si>
  <si>
    <t>Marsha Stewart Everyday</t>
  </si>
  <si>
    <t>Metropolitan Home</t>
  </si>
  <si>
    <t>Martha Stewart</t>
  </si>
  <si>
    <t>Natori</t>
  </si>
  <si>
    <t>Josie Natori</t>
  </si>
  <si>
    <t>N Natori</t>
  </si>
  <si>
    <t>Natori Studio</t>
  </si>
  <si>
    <t>Olive Kids</t>
  </si>
  <si>
    <t>Park Ave</t>
  </si>
  <si>
    <t>Pucca</t>
  </si>
  <si>
    <t>Robert Allen</t>
  </si>
  <si>
    <t>Simmons</t>
  </si>
  <si>
    <t>Skatelab</t>
  </si>
  <si>
    <t>Serta</t>
  </si>
  <si>
    <t>Surf's Up</t>
  </si>
  <si>
    <t>Swavelle</t>
  </si>
  <si>
    <t>Sync Technology</t>
  </si>
  <si>
    <t>Tao</t>
  </si>
  <si>
    <t>Woolrich</t>
  </si>
  <si>
    <t>Tech Code</t>
  </si>
  <si>
    <t>AVN</t>
  </si>
  <si>
    <t>SWV</t>
  </si>
  <si>
    <t>WOD/SV2</t>
  </si>
  <si>
    <t>WOD/SV3</t>
  </si>
  <si>
    <t xml:space="preserve">                                                                              JLA HOME Commitment Sheet</t>
  </si>
  <si>
    <t>Old Prices</t>
  </si>
  <si>
    <t>New Prices</t>
  </si>
  <si>
    <t>Twin XL: 66x96", 20x30"(1), 39x80"+12"</t>
  </si>
  <si>
    <t>Hi Patrick,</t>
  </si>
  <si>
    <t>Please find below the best cost for 200tc Ctn percale Solids/Printed, Vivek’s cost is the best so far. We have tried 2-3 different factories to get the prices to match your below target but unfortunately no one is got close to the same. I am not adding the cost of other supplier as they are very much off from the below cost.</t>
  </si>
  <si>
    <t>JLA HOME</t>
  </si>
  <si>
    <t>China Production Team</t>
  </si>
  <si>
    <t>Sheets and Basic Bedding</t>
  </si>
  <si>
    <t>Target cost</t>
  </si>
  <si>
    <t>Prem</t>
  </si>
  <si>
    <t>SKD</t>
  </si>
  <si>
    <t>Const</t>
  </si>
  <si>
    <t>40x40/132x68</t>
  </si>
  <si>
    <t>40x40/116x80</t>
  </si>
  <si>
    <t xml:space="preserve">200tc -100% Cotton </t>
  </si>
  <si>
    <t>Solid/Ptd</t>
  </si>
  <si>
    <r>
      <t xml:space="preserve">Printed sheet set. Z hem or Single Hem </t>
    </r>
    <r>
      <rPr>
        <b/>
        <sz val="11"/>
        <color rgb="FFFF0000"/>
        <rFont val="Arial"/>
        <family val="2"/>
      </rPr>
      <t>Vinyl Zipper bag</t>
    </r>
  </si>
  <si>
    <t xml:space="preserve">Twin: 66x96", 20x30"(1), 39x75"+12" </t>
  </si>
  <si>
    <t xml:space="preserve"> 3 pc set </t>
  </si>
  <si>
    <t xml:space="preserve"> $  7.00 </t>
  </si>
  <si>
    <t xml:space="preserve">$        8.17 </t>
  </si>
  <si>
    <t xml:space="preserve"> TwinXL: 66x96", 20x30"(1), 39x80"+12" </t>
  </si>
  <si>
    <t xml:space="preserve"> $  7.20 </t>
  </si>
  <si>
    <t xml:space="preserve">$        8.71 </t>
  </si>
  <si>
    <t xml:space="preserve"> Full: 81x96", 20x30"(2), 54x75"+14" </t>
  </si>
  <si>
    <t xml:space="preserve"> 4 pc set </t>
  </si>
  <si>
    <t xml:space="preserve"> $  9.10 </t>
  </si>
  <si>
    <t xml:space="preserve">$      11.05 </t>
  </si>
  <si>
    <t xml:space="preserve"> Queen: 90x102",20x30"(2),60x80"+14" </t>
  </si>
  <si>
    <t xml:space="preserve"> $10.10 </t>
  </si>
  <si>
    <t xml:space="preserve">$      11.49 </t>
  </si>
  <si>
    <t xml:space="preserve"> King: 108x102",20x40"(2),78x80"+14" </t>
  </si>
  <si>
    <t xml:space="preserve"> $12.30 </t>
  </si>
  <si>
    <t xml:space="preserve">$      13.97 </t>
  </si>
  <si>
    <t xml:space="preserve"> Cal king: 108x102", 20x40"(2), 72x84"+14" </t>
  </si>
  <si>
    <t xml:space="preserve">$      14.26 </t>
  </si>
  <si>
    <t>Note:</t>
  </si>
  <si>
    <t>1) 1000 sets MOQ per prints</t>
  </si>
  <si>
    <t>2) The above cost is for 4-5 prints design</t>
  </si>
  <si>
    <t>3) Normal VZ bag packing with front and back insert.</t>
  </si>
  <si>
    <t xml:space="preserve">4) Prices are valid for a week </t>
  </si>
  <si>
    <t>Kindly confirm the receipt and let me know if you need any other information in this regard.</t>
  </si>
  <si>
    <t>Thanks.</t>
  </si>
  <si>
    <t>Best Regards,</t>
  </si>
  <si>
    <t>Jatin Rekhi.</t>
  </si>
  <si>
    <t>Director- Product Development.</t>
  </si>
  <si>
    <t>(Sheets and Basic Bedding).</t>
  </si>
  <si>
    <t>Please note our new Office address:</t>
  </si>
  <si>
    <t>E &amp; E Co. Ltd.  Dba JLA Home</t>
  </si>
  <si>
    <t xml:space="preserve">Regus Business Center, </t>
  </si>
  <si>
    <t>Unit no# 9, Corporate Park II,</t>
  </si>
  <si>
    <r>
      <t>Office # 902 ,9</t>
    </r>
    <r>
      <rPr>
        <b/>
        <vertAlign val="superscript"/>
        <sz val="10"/>
        <color rgb="FF002060"/>
        <rFont val="MS Reference Sans Serif"/>
        <family val="2"/>
      </rPr>
      <t>th</t>
    </r>
    <r>
      <rPr>
        <b/>
        <sz val="10"/>
        <color rgb="FF002060"/>
        <rFont val="MS Reference Sans Serif"/>
        <family val="2"/>
      </rPr>
      <t xml:space="preserve"> Floor, V N Purav Marg, </t>
    </r>
  </si>
  <si>
    <t>Near Swastik Chambers, Chembur.</t>
  </si>
  <si>
    <t>Mumbai – 400071, India</t>
  </si>
  <si>
    <t>Cell #+91 9920151918</t>
  </si>
  <si>
    <t>From: Patrick Li &lt;patrick.li@jlahome.com&gt;</t>
  </si>
  <si>
    <r>
      <t>Sent:</t>
    </r>
    <r>
      <rPr>
        <sz val="11"/>
        <rFont val="Calibri"/>
        <family val="2"/>
      </rPr>
      <t xml:space="preserve"> Tuesday, February 27, 2024 10:06 PM</t>
    </r>
  </si>
  <si>
    <t>To: jatin.rekhi@jla-india.com</t>
  </si>
  <si>
    <r>
      <t>Cc:</t>
    </r>
    <r>
      <rPr>
        <sz val="11"/>
        <rFont val="Calibri"/>
        <family val="2"/>
      </rPr>
      <t xml:space="preserve"> ankush.jadhav@jla-india.com; Sarah Chen &lt;sarah.chen@jlahome.com&gt;</t>
    </r>
  </si>
  <si>
    <r>
      <t>Subject:</t>
    </r>
    <r>
      <rPr>
        <sz val="11"/>
        <rFont val="Calibri"/>
        <family val="2"/>
      </rPr>
      <t xml:space="preserve"> RE: ROSS 200TC Print</t>
    </r>
  </si>
  <si>
    <t>Target prices.</t>
  </si>
  <si>
    <t>$                                                                      7.00</t>
  </si>
  <si>
    <t xml:space="preserve">$                                                                      7.20 </t>
  </si>
  <si>
    <t xml:space="preserve">$                                                                      9.10 </t>
  </si>
  <si>
    <t xml:space="preserve">$                                                                    10.10 </t>
  </si>
  <si>
    <t xml:space="preserve">$                                                                    12.30 </t>
  </si>
  <si>
    <t xml:space="preserve">$                                                                    12.30 </t>
  </si>
  <si>
    <t>Best regards,</t>
  </si>
  <si>
    <r>
      <t>Sent:</t>
    </r>
    <r>
      <rPr>
        <sz val="11"/>
        <rFont val="Calibri"/>
        <family val="2"/>
      </rPr>
      <t xml:space="preserve"> Tuesday, February 27, 2024 11:27 AM</t>
    </r>
  </si>
  <si>
    <r>
      <t>To:</t>
    </r>
    <r>
      <rPr>
        <sz val="11"/>
        <rFont val="Calibri"/>
        <family val="2"/>
      </rPr>
      <t xml:space="preserve"> 'jatin.rekhi@jla-india.com' &lt;jatin.rekhi@jla-india.com&gt;</t>
    </r>
  </si>
  <si>
    <r>
      <t>Cc:</t>
    </r>
    <r>
      <rPr>
        <sz val="11"/>
        <rFont val="Calibri"/>
        <family val="2"/>
      </rPr>
      <t xml:space="preserve"> 'ankush.jadhav@jla-india.com' &lt;ankush.jadhav@jla-india.com&gt;; 'Sarah Chen' &lt;sarah.chen@jlahome.com&gt;</t>
    </r>
  </si>
  <si>
    <r>
      <t>Subject:</t>
    </r>
    <r>
      <rPr>
        <sz val="11"/>
        <rFont val="Calibri"/>
        <family val="2"/>
      </rPr>
      <t xml:space="preserve"> ROSS 200TC Print</t>
    </r>
  </si>
  <si>
    <t>Hi Jatin,</t>
  </si>
  <si>
    <t>What’s the prices of booking 4 containers of 200TC? Solid/Print. Maily would be Twin and Full sizes. VZB packaging.</t>
  </si>
  <si>
    <t>I have been discussing this with Prem since last Friday, he said he has quoted the best cost and having no space to reduce further however based on the quantity of 4 containers, I have been able negotiate with him to reduced the cost by further 1% from his earlier prices so please find below the final best prices from Prem for minimum order of 4 containers for your reference.</t>
  </si>
  <si>
    <t>Revised on 5th march 2024</t>
  </si>
  <si>
    <t>4) Prices are valid till 8th march only</t>
  </si>
  <si>
    <t>5) Revised prices are based on quantities of minimum order of 4 containers</t>
  </si>
  <si>
    <t>The lead time for the order would be 90-100 days after receipt of PO.</t>
  </si>
  <si>
    <r>
      <t>Sent:</t>
    </r>
    <r>
      <rPr>
        <sz val="11"/>
        <rFont val="Calibri"/>
        <family val="2"/>
      </rPr>
      <t xml:space="preserve"> Tuesday, March 5, 2024 12:29 AM</t>
    </r>
  </si>
  <si>
    <t>To: ankush.jadhav@jla-india.com</t>
  </si>
  <si>
    <r>
      <t>Cc:</t>
    </r>
    <r>
      <rPr>
        <sz val="11"/>
        <rFont val="Calibri"/>
        <family val="2"/>
      </rPr>
      <t xml:space="preserve"> Sarah Chen &lt;sarah.chen@jlahome.com&gt;; jatin.rekhi@jla-india.com</t>
    </r>
  </si>
  <si>
    <t>Per our conversation on Skype last Friday, is Prem going to lower some points from his 02-29 costs?</t>
  </si>
  <si>
    <r>
      <t>From:</t>
    </r>
    <r>
      <rPr>
        <sz val="11"/>
        <rFont val="Calibri"/>
        <family val="2"/>
      </rPr>
      <t xml:space="preserve"> ankush.jadhav@jla-india.com &lt;ankush.jadhav@jla-india.com&gt;</t>
    </r>
  </si>
  <si>
    <r>
      <t>Sent:</t>
    </r>
    <r>
      <rPr>
        <sz val="11"/>
        <rFont val="Calibri"/>
        <family val="2"/>
      </rPr>
      <t xml:space="preserve"> Monday, March 4, 2024 7:10 AM</t>
    </r>
  </si>
  <si>
    <t>To: 'Patrick Li' &lt;patrick.li@jlahome.com&gt;</t>
  </si>
  <si>
    <r>
      <t>Cc:</t>
    </r>
    <r>
      <rPr>
        <sz val="11"/>
        <rFont val="Calibri"/>
        <family val="2"/>
      </rPr>
      <t xml:space="preserve"> 'Sarah Chen' &lt;sarah.chen@jlahome.com&gt;; jatin.rekhi@jla-india.com</t>
    </r>
  </si>
  <si>
    <r>
      <t xml:space="preserve">Today we have sent you Ross 200TC 100% cotton soild quality pillowcase from Prem textile </t>
    </r>
    <r>
      <rPr>
        <b/>
        <sz val="11"/>
        <color rgb="FF202124"/>
        <rFont val="Aptos"/>
        <family val="2"/>
      </rPr>
      <t>FedEx AWB# 775395655774</t>
    </r>
  </si>
  <si>
    <t>Regarding 200TC Print, we are expecting to get the quality sample by this week (Prem Textile). We will send you the same by this weekend. We will keep you updated on tracking detail.</t>
  </si>
  <si>
    <t>-200TC Percale – 2 Pillowcase  (White) – 40x40/132x68 100% cotton – Prem textile- For Ross</t>
  </si>
  <si>
    <t>Thanks and best Regards,</t>
  </si>
  <si>
    <t>Ankush Jadhav</t>
  </si>
  <si>
    <t>New Office address:</t>
  </si>
  <si>
    <t>Regus Business Center, </t>
  </si>
  <si>
    <t>Office # 902 – Unit 9, Corporate Park II,</t>
  </si>
  <si>
    <r>
      <t>9</t>
    </r>
    <r>
      <rPr>
        <vertAlign val="superscript"/>
        <sz val="11"/>
        <color rgb="FF202124"/>
        <rFont val="Aptos"/>
        <family val="2"/>
      </rPr>
      <t>th</t>
    </r>
    <r>
      <rPr>
        <sz val="11"/>
        <color rgb="FF202124"/>
        <rFont val="Aptos"/>
        <family val="2"/>
      </rPr>
      <t xml:space="preserve"> Floor, V N Purav Marg,</t>
    </r>
  </si>
  <si>
    <t xml:space="preserve">Near Swastik Chambers, </t>
  </si>
  <si>
    <t>Chembur (E), Mumbai – 400071</t>
  </si>
  <si>
    <t>Cell #+91 7977904436</t>
  </si>
  <si>
    <r>
      <t>From:</t>
    </r>
    <r>
      <rPr>
        <sz val="11"/>
        <rFont val="Calibri"/>
        <family val="2"/>
      </rPr>
      <t xml:space="preserve"> jatin.rekhi@jla-india.com &lt;jatin.rekhi@jla-india.com&gt;</t>
    </r>
  </si>
  <si>
    <r>
      <t>Sent:</t>
    </r>
    <r>
      <rPr>
        <sz val="11"/>
        <rFont val="Calibri"/>
        <family val="2"/>
      </rPr>
      <t xml:space="preserve"> Friday, March 1, 2024 11:56 PM</t>
    </r>
  </si>
  <si>
    <r>
      <t>Cc:</t>
    </r>
    <r>
      <rPr>
        <sz val="11"/>
        <rFont val="Calibri"/>
        <family val="2"/>
      </rPr>
      <t xml:space="preserve"> ankush.jadhav@jla-india.com; 'Sarah Chen' &lt;sarah.chen@jlahome.com&gt;</t>
    </r>
  </si>
  <si>
    <t>Noted will send the Solid pillowcases to you by Monday from India.</t>
  </si>
  <si>
    <r>
      <t>Sent:</t>
    </r>
    <r>
      <rPr>
        <sz val="11"/>
        <rFont val="Calibri"/>
        <family val="2"/>
      </rPr>
      <t xml:space="preserve"> Friday, March 1, 2024 11:55 PM</t>
    </r>
  </si>
  <si>
    <t>Send the solid asap and arrange print for sure.</t>
  </si>
  <si>
    <r>
      <t>Sent:</t>
    </r>
    <r>
      <rPr>
        <sz val="11"/>
        <rFont val="Calibri"/>
        <family val="2"/>
      </rPr>
      <t xml:space="preserve"> Friday, March 1, 2024 1:23 PM</t>
    </r>
  </si>
  <si>
    <t>Vivek has readily available samples in Solids which can be send by Monday from India. If you want we will ask him to make new samples of print and send it to us</t>
  </si>
  <si>
    <t>Please confirm.</t>
  </si>
  <si>
    <r>
      <t>Sent:</t>
    </r>
    <r>
      <rPr>
        <sz val="11"/>
        <rFont val="Calibri"/>
        <family val="2"/>
      </rPr>
      <t xml:space="preserve"> Thursday, February 29, 2024 8:40 PM</t>
    </r>
  </si>
  <si>
    <t>Get a sample from Vevik and send it to us. Thanks.</t>
  </si>
  <si>
    <r>
      <t>Sent:</t>
    </r>
    <r>
      <rPr>
        <sz val="11"/>
        <rFont val="Calibri"/>
        <family val="2"/>
      </rPr>
      <t xml:space="preserve"> Thursday, February 29, 2024 9:24 AM</t>
    </r>
  </si>
  <si>
    <t xml:space="preserve"> $       7.70 </t>
  </si>
  <si>
    <t xml:space="preserve"> $       7.90 </t>
  </si>
  <si>
    <t xml:space="preserve"> $       9.95 </t>
  </si>
  <si>
    <t xml:space="preserve"> $     11.25 </t>
  </si>
  <si>
    <t xml:space="preserve"> $     13.55 </t>
  </si>
  <si>
    <t xml:space="preserve"> $     13.55 </t>
  </si>
  <si>
    <t xml:space="preserve">4 piece set -- 200TC 100% Cotton Solid Sheet Set </t>
  </si>
  <si>
    <t>100% Cotton Solid Sheet Set, 4" single needle hem, VZB packaging</t>
    <phoneticPr fontId="71" type="noConversion"/>
  </si>
  <si>
    <t>ARMOIRE COLLECTION</t>
  </si>
  <si>
    <t>WILLOW &amp; SAGE</t>
  </si>
  <si>
    <t>Twin XL: 66x96", 20x30"(1), 39x80"+12"</t>
    <phoneticPr fontId="71" type="noConversion"/>
  </si>
  <si>
    <t xml:space="preserve">3 piece set -- 200TC 100% Cotton Solid Sheet Set </t>
    <phoneticPr fontId="71" type="noConversion"/>
  </si>
  <si>
    <r>
      <t>Willow &amp; Sage</t>
    </r>
    <r>
      <rPr>
        <sz val="11"/>
        <rFont val="宋体"/>
        <family val="2"/>
        <charset val="134"/>
      </rPr>
      <t>；</t>
    </r>
    <r>
      <rPr>
        <sz val="11"/>
        <rFont val="Arial"/>
        <family val="2"/>
      </rPr>
      <t>Armoire Collection</t>
    </r>
    <phoneticPr fontId="71" type="noConversion"/>
  </si>
  <si>
    <t>Current</t>
  </si>
  <si>
    <t>New prices for 4 container</t>
  </si>
  <si>
    <t>Valiant</t>
  </si>
  <si>
    <t>200tc -100% Cotton Percale</t>
  </si>
  <si>
    <r>
      <t xml:space="preserve">Printed sheet set. Z hem or Single Hem </t>
    </r>
    <r>
      <rPr>
        <b/>
        <sz val="11"/>
        <color rgb="FFFF0000"/>
        <rFont val="Arial"/>
        <family val="2"/>
      </rPr>
      <t>Vinyl Zipper bag with Grey pipping</t>
    </r>
  </si>
  <si>
    <t>1) 1000 sets MOQ per prints and 500 sets for Solid MOQ</t>
  </si>
  <si>
    <t>4) Prices are valid for 2 weeks</t>
  </si>
  <si>
    <t>Total</t>
  </si>
  <si>
    <t xml:space="preserve">Navy Peony </t>
  </si>
  <si>
    <t>100% Cotton</t>
    <phoneticPr fontId="0" type="noConversion"/>
  </si>
  <si>
    <t>100% Cotton Solid Sheet Set, 4" single needle hem, VZB packaging</t>
    <phoneticPr fontId="0" type="noConversion"/>
  </si>
  <si>
    <t>Mauve Chalk</t>
  </si>
  <si>
    <t>Blue Fog</t>
  </si>
  <si>
    <t>High Rise</t>
  </si>
  <si>
    <t xml:space="preserve">Bright White </t>
  </si>
  <si>
    <t xml:space="preserve">4 piece set -- 200TC 100% Cotton Solid Sheet Set </t>
    <phoneticPr fontId="0" type="noConversion"/>
  </si>
  <si>
    <t>H(CM)</t>
    <phoneticPr fontId="0" type="noConversion"/>
  </si>
  <si>
    <t>W(CM)</t>
    <phoneticPr fontId="0" type="noConversion"/>
  </si>
  <si>
    <t>L(CM)</t>
    <phoneticPr fontId="0" type="noConversion"/>
  </si>
  <si>
    <t xml:space="preserve">Color Pantone </t>
  </si>
  <si>
    <t>Total Cubic</t>
    <phoneticPr fontId="0" type="noConversion"/>
  </si>
  <si>
    <t>Cubic Meter/ per item</t>
    <phoneticPr fontId="0" type="noConversion"/>
  </si>
  <si>
    <r>
      <t>C</t>
    </r>
    <r>
      <rPr>
        <sz val="11"/>
        <color theme="1"/>
        <rFont val="宋体"/>
        <family val="3"/>
        <charset val="134"/>
        <scheme val="minor"/>
      </rPr>
      <t>ase Pack</t>
    </r>
  </si>
  <si>
    <t>Sizo Ratio</t>
    <phoneticPr fontId="0" type="noConversion"/>
  </si>
  <si>
    <t>Unit QTY</t>
    <phoneticPr fontId="0" type="noConversion"/>
  </si>
  <si>
    <t xml:space="preserve">Colors </t>
  </si>
  <si>
    <t>JLA POE Price</t>
    <phoneticPr fontId="0" type="noConversion"/>
  </si>
  <si>
    <t>Program</t>
    <phoneticPr fontId="0" type="noConversion"/>
  </si>
  <si>
    <t>Ross INDIA Solid Container# 1</t>
  </si>
  <si>
    <t xml:space="preserve">Drizzle Gray </t>
  </si>
  <si>
    <t xml:space="preserve">Ballet Slipper </t>
  </si>
  <si>
    <t xml:space="preserve">Dusty Blue </t>
  </si>
  <si>
    <t>Microchip</t>
  </si>
  <si>
    <t>Ross INDIA Solid Container# 2</t>
  </si>
  <si>
    <t>Container #1</t>
    <phoneticPr fontId="71" type="noConversion"/>
  </si>
  <si>
    <t xml:space="preserve">Bright White </t>
    <phoneticPr fontId="71" type="noConversion"/>
  </si>
  <si>
    <t>High Rise</t>
    <phoneticPr fontId="71" type="noConversion"/>
  </si>
  <si>
    <t>Blug Fog</t>
    <phoneticPr fontId="71" type="noConversion"/>
  </si>
  <si>
    <t>Mauve Chalk</t>
    <phoneticPr fontId="71" type="noConversion"/>
  </si>
  <si>
    <t xml:space="preserve">Navy Peony </t>
    <phoneticPr fontId="71" type="noConversion"/>
  </si>
  <si>
    <t>Container #2</t>
    <phoneticPr fontId="71" type="noConversion"/>
  </si>
  <si>
    <t>Microchip</t>
    <phoneticPr fontId="71" type="noConversion"/>
  </si>
  <si>
    <t xml:space="preserve">Dusty Blue </t>
    <phoneticPr fontId="71" type="noConversion"/>
  </si>
  <si>
    <t xml:space="preserve">Ballet Slipper </t>
    <phoneticPr fontId="71" type="noConversion"/>
  </si>
  <si>
    <t>Drizzle Gray</t>
    <phoneticPr fontId="71" type="noConversion"/>
  </si>
  <si>
    <t>Total Units</t>
  </si>
  <si>
    <t>Margin</t>
  </si>
  <si>
    <t>Load: 0%</t>
  </si>
  <si>
    <t xml:space="preserve">Customer PO : </t>
    <phoneticPr fontId="71" type="noConversion"/>
  </si>
  <si>
    <t>Ship date: 2025/6/30</t>
    <phoneticPr fontId="71" type="noConversion"/>
  </si>
  <si>
    <t>Factory:  LS Mills</t>
    <phoneticPr fontId="71" type="noConversion"/>
  </si>
  <si>
    <t>S/W: 8/18-8/24</t>
    <phoneticPr fontId="71" type="noConversion"/>
  </si>
  <si>
    <t>022164539158</t>
  </si>
  <si>
    <t>022164539196</t>
  </si>
  <si>
    <t>022164520002</t>
  </si>
  <si>
    <t>022164520019</t>
  </si>
  <si>
    <t>022164583687</t>
  </si>
  <si>
    <t>022164583717</t>
  </si>
  <si>
    <t>022164539172</t>
  </si>
  <si>
    <t>022164583656</t>
  </si>
  <si>
    <t>022164583694</t>
  </si>
  <si>
    <t>022164539219</t>
  </si>
  <si>
    <t xml:space="preserve">Order type: POE Charleston </t>
    <phoneticPr fontId="71" type="noConversion"/>
  </si>
  <si>
    <t>Medium: $150K - $300K</t>
    <phoneticPr fontId="71" type="noConversion"/>
  </si>
  <si>
    <t>LS Mills</t>
    <phoneticPr fontId="71" type="noConversion"/>
  </si>
  <si>
    <t>022164614572</t>
  </si>
  <si>
    <t>022164530933</t>
  </si>
  <si>
    <t xml:space="preserve">Departure port: Tuticorin </t>
    <phoneticPr fontId="71" type="noConversion"/>
  </si>
  <si>
    <t>Price in Ross PO</t>
    <phoneticPr fontId="71" type="noConversion"/>
  </si>
  <si>
    <t>022164442113</t>
  </si>
  <si>
    <t>022164442120</t>
  </si>
  <si>
    <t>022164537307</t>
  </si>
  <si>
    <t>022164537314</t>
  </si>
  <si>
    <t>High Rise</t>
    <phoneticPr fontId="71" type="noConversion"/>
  </si>
  <si>
    <t>022164616170</t>
    <phoneticPr fontId="71" type="noConversion"/>
  </si>
  <si>
    <t>022164616187</t>
    <phoneticPr fontId="71" type="noConversion"/>
  </si>
  <si>
    <t>RS20-8142</t>
    <phoneticPr fontId="71" type="noConversion"/>
  </si>
  <si>
    <t>RS20-7933</t>
    <phoneticPr fontId="71" type="noConversion"/>
  </si>
  <si>
    <t>RS20-7816</t>
    <phoneticPr fontId="71" type="noConversion"/>
  </si>
  <si>
    <t>RS20-8005</t>
    <phoneticPr fontId="71" type="noConversion"/>
  </si>
  <si>
    <t>RS20-7935</t>
    <phoneticPr fontId="71" type="noConversion"/>
  </si>
  <si>
    <t>RS20-7937</t>
    <phoneticPr fontId="71" type="noConversion"/>
  </si>
  <si>
    <t>RS20-7817</t>
    <phoneticPr fontId="71" type="noConversion"/>
  </si>
  <si>
    <t>RS20-8008</t>
    <phoneticPr fontId="71" type="noConversion"/>
  </si>
  <si>
    <t>RS20-8140</t>
    <phoneticPr fontId="71" type="noConversion"/>
  </si>
  <si>
    <t>RS20-7933</t>
    <phoneticPr fontId="71" type="noConversion"/>
  </si>
  <si>
    <t>RS20-7250</t>
    <phoneticPr fontId="71" type="noConversion"/>
  </si>
  <si>
    <t>RS20-8002</t>
    <phoneticPr fontId="71" type="noConversion"/>
  </si>
  <si>
    <t>RS20-7916</t>
    <phoneticPr fontId="71" type="noConversion"/>
  </si>
  <si>
    <t>RS20-7904</t>
    <phoneticPr fontId="71" type="noConversion"/>
  </si>
  <si>
    <t>RS20-7251</t>
    <phoneticPr fontId="71" type="noConversion"/>
  </si>
  <si>
    <t>RS20-8006</t>
    <phoneticPr fontId="71" type="noConversion"/>
  </si>
  <si>
    <t>RS20-7917</t>
    <phoneticPr fontId="71" type="noConversion"/>
  </si>
  <si>
    <t>RS20-7939</t>
    <phoneticPr fontId="71" type="noConversion"/>
  </si>
  <si>
    <t>RS20-8141</t>
    <phoneticPr fontId="71" type="noConversion"/>
  </si>
  <si>
    <t>RS-250423
RS PO# 11291079
SW 8/18-8/24/2025</t>
    <phoneticPr fontId="71" type="noConversion"/>
  </si>
  <si>
    <t>RS-250424
RS PO# 11296254
SW 8/18-8/24/2025</t>
    <phoneticPr fontId="7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</si>
</sst>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 #,##0_ ;_ * \-#,##0_ ;_ * &quot;-&quot;_ ;_ @_ "/>
    <numFmt numFmtId="44" formatCode="_ &quot;¥&quot;* #,##0.00_ ;_ &quot;¥&quot;* \-#,##0.00_ ;_ &quot;¥&quot;* &quot;-&quot;??_ ;_ @_ "/>
    <numFmt numFmtId="43" formatCode="_ * #,##0.00_ ;_ * \-#,##0.00_ ;_ * &quot;-&quot;??_ ;_ @_ "/>
    <numFmt numFmtId="26" formatCode="\$#,##0.00_);[Red]\(\$#,##0.00\)"/>
    <numFmt numFmtId="176" formatCode="&quot;$&quot;#,##0.00_);[Red]\(&quot;$&quot;#,##0.00\)"/>
    <numFmt numFmtId="177" formatCode="_(&quot;$&quot;* #,##0.00_);_(&quot;$&quot;* \(#,##0.00\);_(&quot;$&quot;* &quot;-&quot;??_);_(@_)"/>
    <numFmt numFmtId="178" formatCode="_(* #,##0.00_);_(* \(#,##0.00\);_(* &quot;-&quot;??_);_(@_)"/>
    <numFmt numFmtId="179" formatCode="&quot;$&quot;#,##0.00"/>
    <numFmt numFmtId="180" formatCode="0.0000"/>
    <numFmt numFmtId="181" formatCode="0.0%"/>
    <numFmt numFmtId="182" formatCode="&quot;$&quot;#,##0"/>
    <numFmt numFmtId="183" formatCode="_([$$-409]* #,##0.00_);_([$$-409]* \(#,##0.00\);_([$$-409]* &quot;-&quot;??_);_(@_)"/>
    <numFmt numFmtId="184" formatCode="_-* #,##0_-;\-* #,##0_-;_-* &quot;-&quot;_-;_-@_-"/>
    <numFmt numFmtId="185" formatCode="_-* #,##0.00_-;\-* #,##0.00_-;_-* &quot;-&quot;??_-;_-@_-"/>
    <numFmt numFmtId="186" formatCode="_(&quot;$&quot;* #,##0.0_);_(&quot;$&quot;* \(#,##0.0\);_(&quot;$&quot;* &quot;-&quot;??_);_(@_)"/>
    <numFmt numFmtId="187" formatCode="mm/dd/yy_)"/>
    <numFmt numFmtId="188" formatCode="_(&quot;$&quot;* #,##0_);_(&quot;$&quot;* \(#,##0\);_(&quot;$&quot;* &quot;-&quot;??_);_(@_)"/>
    <numFmt numFmtId="189" formatCode="mmm\ dd\,\ yy"/>
    <numFmt numFmtId="190" formatCode="_(* #,##0_);_(* \(#,##0\);_(* &quot;-&quot;??_);_(@_)"/>
    <numFmt numFmtId="191" formatCode="_ &quot;Rs.&quot;\ * #,##0.00_ ;_ &quot;Rs.&quot;\ * \-#,##0.00_ ;_ &quot;Rs.&quot;\ * &quot;-&quot;??_ ;_ @_ "/>
    <numFmt numFmtId="192" formatCode="_ &quot;￥&quot;* #,##0.00_ ;_ &quot;￥&quot;* \-#,##0.00_ ;_ &quot;￥&quot;* &quot;-&quot;??_ ;_ @_ "/>
    <numFmt numFmtId="193" formatCode="[$-409]dd/mmm/yy;@"/>
    <numFmt numFmtId="194" formatCode="_-[$$-409]* #,##0.00_ ;_-[$$-409]* \-#,##0.00\ ;_-[$$-409]* &quot;-&quot;??_ ;_-@_ "/>
    <numFmt numFmtId="195" formatCode="\$#,##0.00;\-\$#,##0.00"/>
    <numFmt numFmtId="196" formatCode="[$￥-804]#,##0.00;[Red][$￥-804]#,##0.00"/>
    <numFmt numFmtId="197" formatCode="&quot;$&quot;#,##0.00_);\(&quot;$&quot;#,##0.00\)"/>
    <numFmt numFmtId="198" formatCode="#."/>
    <numFmt numFmtId="199" formatCode="_(&quot;$&quot;* #,##0.000_);_(&quot;$&quot;* \(#,##0.000\);_(&quot;$&quot;* &quot;-&quot;??_);_(@_)"/>
    <numFmt numFmtId="200" formatCode="_ &quot;￥&quot;* #,##0.00_ ;_ &quot;￥&quot;* \-#,##0.00_ ;_ &quot;￥&quot;* \-??_ ;_ @_ "/>
    <numFmt numFmtId="201" formatCode="0_ "/>
    <numFmt numFmtId="202" formatCode="0_);[Red]\(0\)"/>
    <numFmt numFmtId="203" formatCode="_ \¥* #,##0.00_ ;_ \¥* \-#,##0.00_ ;_ \¥* &quot;-&quot;??_ ;_ @_ "/>
    <numFmt numFmtId="204" formatCode="_-&quot;$&quot;* #,##0.00_-;\-&quot;$&quot;* #,##0.00_-;_-&quot;$&quot;* &quot;-&quot;??_-;_-@_-"/>
    <numFmt numFmtId="205" formatCode="#,##0;[Red]#,##0"/>
  </numFmts>
  <fonts count="135">
    <font>
      <sz val="10"/>
      <name val="Arial"/>
      <family val="2"/>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0"/>
      <name val="Arial"/>
      <family val="2"/>
    </font>
    <font>
      <sz val="10"/>
      <name val="Arial"/>
      <family val="2"/>
    </font>
    <font>
      <sz val="10"/>
      <name val="Helv"/>
      <family val="2"/>
    </font>
    <font>
      <sz val="11"/>
      <color indexed="8"/>
      <name val="宋体"/>
      <family val="3"/>
      <charset val="134"/>
    </font>
    <font>
      <sz val="11"/>
      <color indexed="9"/>
      <name val="宋体"/>
      <family val="3"/>
      <charset val="134"/>
    </font>
    <font>
      <sz val="12"/>
      <name val="宋体"/>
      <family val="3"/>
      <charset val="134"/>
    </font>
    <font>
      <sz val="11"/>
      <color indexed="17"/>
      <name val="宋体"/>
      <family val="3"/>
      <charset val="134"/>
    </font>
    <font>
      <sz val="11"/>
      <color indexed="20"/>
      <name val="宋体"/>
      <family val="3"/>
      <charset val="134"/>
    </font>
    <font>
      <b/>
      <sz val="18"/>
      <color indexed="56"/>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1"/>
      <color indexed="9"/>
      <name val="宋体"/>
      <family val="3"/>
      <charset val="134"/>
    </font>
    <font>
      <b/>
      <sz val="11"/>
      <color indexed="8"/>
      <name val="宋体"/>
      <family val="3"/>
      <charset val="134"/>
    </font>
    <font>
      <i/>
      <sz val="11"/>
      <color indexed="23"/>
      <name val="宋体"/>
      <family val="3"/>
      <charset val="134"/>
    </font>
    <font>
      <sz val="11"/>
      <color indexed="10"/>
      <name val="宋体"/>
      <family val="3"/>
      <charset val="134"/>
    </font>
    <font>
      <b/>
      <sz val="11"/>
      <color indexed="52"/>
      <name val="宋体"/>
      <family val="3"/>
      <charset val="134"/>
    </font>
    <font>
      <sz val="11"/>
      <color indexed="62"/>
      <name val="宋体"/>
      <family val="3"/>
      <charset val="134"/>
    </font>
    <font>
      <b/>
      <sz val="11"/>
      <color indexed="63"/>
      <name val="宋体"/>
      <family val="3"/>
      <charset val="134"/>
    </font>
    <font>
      <sz val="11"/>
      <color indexed="60"/>
      <name val="宋体"/>
      <family val="3"/>
      <charset val="134"/>
    </font>
    <font>
      <sz val="11"/>
      <color indexed="52"/>
      <name val="宋体"/>
      <family val="3"/>
      <charset val="134"/>
    </font>
    <font>
      <b/>
      <sz val="10"/>
      <name val="Arial"/>
      <family val="2"/>
    </font>
    <font>
      <sz val="9"/>
      <name val="Arial"/>
      <family val="2"/>
    </font>
    <font>
      <sz val="10"/>
      <color indexed="12"/>
      <name val="Arial"/>
      <family val="2"/>
    </font>
    <font>
      <b/>
      <sz val="10"/>
      <color indexed="10"/>
      <name val="Arial"/>
      <family val="2"/>
    </font>
    <font>
      <sz val="10"/>
      <color indexed="8"/>
      <name val="Arial"/>
      <family val="2"/>
    </font>
    <font>
      <b/>
      <sz val="10"/>
      <color indexed="12"/>
      <name val="Arial"/>
      <family val="2"/>
    </font>
    <font>
      <sz val="11"/>
      <name val="Arial"/>
      <family val="2"/>
    </font>
    <font>
      <b/>
      <sz val="11"/>
      <name val="Arial"/>
      <family val="2"/>
    </font>
    <font>
      <b/>
      <sz val="16"/>
      <name val="Arial"/>
      <family val="2"/>
    </font>
    <font>
      <sz val="11"/>
      <color indexed="8"/>
      <name val="Calibri"/>
      <family val="2"/>
    </font>
    <font>
      <sz val="12"/>
      <name val="Times New Roman"/>
      <family val="1"/>
    </font>
    <font>
      <sz val="10"/>
      <name val="Tahoma"/>
      <family val="2"/>
    </font>
    <font>
      <b/>
      <sz val="11"/>
      <color indexed="8"/>
      <name val="Calibri"/>
      <family val="2"/>
    </font>
    <font>
      <sz val="10"/>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2"/>
      <color indexed="8"/>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9"/>
      <color indexed="8"/>
      <name val="Calibri"/>
      <family val="2"/>
    </font>
    <font>
      <sz val="12"/>
      <color indexed="8"/>
      <name val="Footlight MT Light"/>
      <family val="1"/>
    </font>
    <font>
      <sz val="12"/>
      <color indexed="8"/>
      <name val="Calibri"/>
      <family val="2"/>
    </font>
    <font>
      <b/>
      <sz val="11"/>
      <color indexed="63"/>
      <name val="Calibri"/>
      <family val="2"/>
    </font>
    <font>
      <b/>
      <sz val="18"/>
      <color indexed="56"/>
      <name val="Cambria"/>
      <family val="1"/>
    </font>
    <font>
      <b/>
      <sz val="18"/>
      <color indexed="56"/>
      <name val="Cambria"/>
      <family val="1"/>
    </font>
    <font>
      <sz val="11"/>
      <color indexed="10"/>
      <name val="Calibri"/>
      <family val="2"/>
    </font>
    <font>
      <sz val="11"/>
      <name val="ＭＳ Ｐゴシック"/>
      <family val="2"/>
      <charset val="128"/>
    </font>
    <font>
      <sz val="12"/>
      <name val="바탕체"/>
      <family val="3"/>
    </font>
    <font>
      <sz val="12"/>
      <color indexed="17"/>
      <name val="宋体"/>
      <family val="3"/>
      <charset val="134"/>
    </font>
    <font>
      <sz val="12"/>
      <color indexed="14"/>
      <name val="宋体"/>
      <family val="3"/>
      <charset val="134"/>
    </font>
    <font>
      <sz val="11"/>
      <color indexed="8"/>
      <name val="Tahoma"/>
      <family val="2"/>
    </font>
    <font>
      <sz val="11"/>
      <name val="蹈框"/>
      <family val="3"/>
      <charset val="134"/>
    </font>
    <font>
      <sz val="9"/>
      <name val="宋体"/>
      <family val="3"/>
      <charset val="134"/>
    </font>
    <font>
      <sz val="12"/>
      <color theme="1"/>
      <name val="Arial"/>
      <family val="2"/>
    </font>
    <font>
      <sz val="12"/>
      <color theme="1"/>
      <name val="宋体"/>
      <family val="2"/>
      <scheme val="minor"/>
    </font>
    <font>
      <sz val="11"/>
      <color rgb="FF000000"/>
      <name val="宋体"/>
      <family val="3"/>
      <charset val="134"/>
    </font>
    <font>
      <sz val="10"/>
      <color rgb="FFFF0000"/>
      <name val="Arial"/>
      <family val="2"/>
    </font>
    <font>
      <b/>
      <sz val="10"/>
      <color rgb="FFFF0000"/>
      <name val="Arial"/>
      <family val="2"/>
    </font>
    <font>
      <sz val="11"/>
      <name val="宋体"/>
      <family val="2"/>
      <scheme val="minor"/>
    </font>
    <font>
      <b/>
      <sz val="11"/>
      <name val="宋体"/>
      <family val="2"/>
      <scheme val="minor"/>
    </font>
    <font>
      <b/>
      <sz val="11"/>
      <color rgb="FFFF0000"/>
      <name val="宋体"/>
      <family val="2"/>
      <scheme val="minor"/>
    </font>
    <font>
      <sz val="11"/>
      <color theme="1"/>
      <name val="宋体"/>
      <family val="2"/>
      <scheme val="minor"/>
    </font>
    <font>
      <sz val="10"/>
      <name val="Arial"/>
      <family val="2"/>
    </font>
    <font>
      <u/>
      <sz val="12"/>
      <color indexed="12"/>
      <name val="宋体"/>
      <family val="3"/>
      <charset val="134"/>
    </font>
    <font>
      <b/>
      <sz val="18"/>
      <color indexed="56"/>
      <name val="Cambria"/>
      <family val="2"/>
    </font>
    <font>
      <sz val="10"/>
      <name val="Arial"/>
      <family val="2"/>
    </font>
    <font>
      <u/>
      <sz val="11"/>
      <color theme="10"/>
      <name val="宋体"/>
      <family val="2"/>
      <scheme val="minor"/>
    </font>
    <font>
      <sz val="10"/>
      <name val="Verdana"/>
      <family val="2"/>
    </font>
    <font>
      <sz val="11"/>
      <color rgb="FFFF0000"/>
      <name val="宋体"/>
      <family val="2"/>
      <scheme val="minor"/>
    </font>
    <font>
      <b/>
      <sz val="11"/>
      <color theme="1"/>
      <name val="宋体"/>
      <family val="2"/>
      <scheme val="minor"/>
    </font>
    <font>
      <b/>
      <sz val="11"/>
      <color theme="1"/>
      <name val="Arial"/>
      <family val="2"/>
    </font>
    <font>
      <sz val="11"/>
      <color theme="1"/>
      <name val="Arial"/>
      <family val="2"/>
    </font>
    <font>
      <sz val="11"/>
      <color rgb="FF000000"/>
      <name val="Arial"/>
      <family val="2"/>
    </font>
    <font>
      <b/>
      <sz val="11"/>
      <color rgb="FF000000"/>
      <name val="Arial"/>
      <family val="2"/>
    </font>
    <font>
      <b/>
      <sz val="11"/>
      <color rgb="FF000000"/>
      <name val="宋体"/>
      <family val="2"/>
      <scheme val="minor"/>
    </font>
    <font>
      <b/>
      <u/>
      <sz val="11"/>
      <name val="Arial"/>
      <family val="2"/>
    </font>
    <font>
      <b/>
      <sz val="11"/>
      <color theme="0"/>
      <name val="Arial"/>
      <family val="2"/>
    </font>
    <font>
      <b/>
      <sz val="11"/>
      <color theme="0"/>
      <name val="Calibri"/>
      <family val="2"/>
    </font>
    <font>
      <sz val="10"/>
      <color theme="0"/>
      <name val="Arial"/>
      <family val="2"/>
    </font>
    <font>
      <sz val="10"/>
      <name val="Calibri"/>
      <family val="2"/>
    </font>
    <font>
      <sz val="11"/>
      <name val="Calibri"/>
      <family val="2"/>
    </font>
    <font>
      <b/>
      <sz val="11"/>
      <name val="Calibri"/>
      <family val="2"/>
    </font>
    <font>
      <b/>
      <u/>
      <sz val="16"/>
      <color rgb="FF000000"/>
      <name val="Arial"/>
      <family val="2"/>
    </font>
    <font>
      <b/>
      <sz val="11"/>
      <color rgb="FFFF0000"/>
      <name val="Arial"/>
      <family val="2"/>
    </font>
    <font>
      <sz val="11"/>
      <color rgb="FF000000"/>
      <name val="Calibri"/>
      <family val="2"/>
    </font>
    <font>
      <b/>
      <sz val="9"/>
      <color rgb="FF000000"/>
      <name val="Arial"/>
      <family val="2"/>
    </font>
    <font>
      <b/>
      <u/>
      <sz val="12"/>
      <color rgb="FF000000"/>
      <name val="Arial"/>
      <family val="2"/>
    </font>
    <font>
      <sz val="11"/>
      <color rgb="FFFF0000"/>
      <name val="Arial"/>
      <family val="2"/>
    </font>
    <font>
      <b/>
      <u/>
      <sz val="11"/>
      <color rgb="FF000000"/>
      <name val="Arial"/>
      <family val="2"/>
    </font>
    <font>
      <sz val="11"/>
      <name val="Aptos"/>
      <family val="2"/>
    </font>
    <font>
      <sz val="10"/>
      <name val="MS Reference Sans Serif"/>
      <family val="2"/>
    </font>
    <font>
      <b/>
      <u/>
      <sz val="10"/>
      <color rgb="FFFF0000"/>
      <name val="MS Reference Sans Serif"/>
      <family val="2"/>
    </font>
    <font>
      <b/>
      <sz val="10"/>
      <color rgb="FF002060"/>
      <name val="MS Reference Sans Serif"/>
      <family val="2"/>
    </font>
    <font>
      <b/>
      <vertAlign val="superscript"/>
      <sz val="10"/>
      <color rgb="FF002060"/>
      <name val="MS Reference Sans Serif"/>
      <family val="2"/>
    </font>
    <font>
      <sz val="10"/>
      <color rgb="FF000000"/>
      <name val="Calibri"/>
      <family val="2"/>
    </font>
    <font>
      <u/>
      <sz val="10"/>
      <color theme="10"/>
      <name val="Arial"/>
      <family val="2"/>
    </font>
    <font>
      <sz val="11"/>
      <color rgb="FF202124"/>
      <name val="Aptos"/>
      <family val="2"/>
    </font>
    <font>
      <b/>
      <sz val="11"/>
      <color rgb="FF202124"/>
      <name val="Aptos"/>
      <family val="2"/>
    </font>
    <font>
      <vertAlign val="superscript"/>
      <sz val="11"/>
      <color rgb="FF202124"/>
      <name val="Aptos"/>
      <family val="2"/>
    </font>
    <font>
      <sz val="11"/>
      <name val="宋体"/>
      <family val="2"/>
      <charset val="134"/>
    </font>
    <font>
      <b/>
      <u/>
      <sz val="16"/>
      <name val="Arial"/>
      <family val="2"/>
    </font>
    <font>
      <b/>
      <u/>
      <sz val="11"/>
      <color rgb="FFFF0000"/>
      <name val="Arial"/>
      <family val="2"/>
    </font>
    <font>
      <b/>
      <u/>
      <sz val="11"/>
      <color theme="1"/>
      <name val="宋体"/>
      <family val="2"/>
      <scheme val="minor"/>
    </font>
    <font>
      <b/>
      <u/>
      <sz val="12"/>
      <name val="Arial"/>
      <family val="2"/>
    </font>
    <font>
      <b/>
      <u/>
      <sz val="11"/>
      <color theme="1"/>
      <name val="Arial"/>
      <family val="2"/>
    </font>
    <font>
      <sz val="9"/>
      <color indexed="10"/>
      <name val="Geneva"/>
      <family val="1"/>
    </font>
    <font>
      <sz val="12"/>
      <name val="新細明體"/>
      <family val="1"/>
    </font>
    <font>
      <sz val="1"/>
      <color indexed="16"/>
      <name val="Courier"/>
      <family val="3"/>
    </font>
    <font>
      <u/>
      <sz val="11"/>
      <color indexed="12"/>
      <name val="Calibri"/>
      <family val="2"/>
    </font>
    <font>
      <u/>
      <sz val="8.5"/>
      <color theme="10"/>
      <name val="Arial"/>
      <family val="2"/>
    </font>
    <font>
      <u/>
      <sz val="7.7"/>
      <color theme="10"/>
      <name val="Calibri"/>
      <family val="2"/>
    </font>
    <font>
      <u/>
      <sz val="10"/>
      <color indexed="12"/>
      <name val="Arial"/>
      <family val="2"/>
    </font>
    <font>
      <sz val="11"/>
      <color theme="1"/>
      <name val="宋体"/>
      <family val="3"/>
      <charset val="134"/>
      <scheme val="minor"/>
    </font>
    <font>
      <b/>
      <sz val="11"/>
      <color theme="1"/>
      <name val="宋体"/>
      <family val="3"/>
      <charset val="134"/>
      <scheme val="minor"/>
    </font>
    <font>
      <b/>
      <sz val="12"/>
      <name val="Arial"/>
      <family val="2"/>
    </font>
    <font>
      <sz val="10"/>
      <color theme="1"/>
      <name val="Arial"/>
      <family val="2"/>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2"/>
        <bgColor indexed="27"/>
      </patternFill>
    </fill>
    <fill>
      <patternFill patternType="solid">
        <fgColor indexed="45"/>
        <bgColor indexed="64"/>
      </patternFill>
    </fill>
    <fill>
      <patternFill patternType="solid">
        <fgColor indexed="45"/>
        <bgColor indexed="29"/>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B4C6E7"/>
        <bgColor indexed="64"/>
      </patternFill>
    </fill>
    <fill>
      <patternFill patternType="solid">
        <fgColor theme="1"/>
        <bgColor indexed="64"/>
      </patternFill>
    </fill>
    <fill>
      <patternFill patternType="solid">
        <fgColor theme="5" tint="0.79998168889431442"/>
        <bgColor indexed="64"/>
      </patternFill>
    </fill>
    <fill>
      <patternFill patternType="solid">
        <fgColor rgb="FF000000"/>
        <bgColor indexed="64"/>
      </patternFill>
    </fill>
    <fill>
      <patternFill patternType="solid">
        <fgColor rgb="FFFFFFFF"/>
        <bgColor indexed="64"/>
      </patternFill>
    </fill>
    <fill>
      <patternFill patternType="solid">
        <fgColor theme="4" tint="0.59999389629810485"/>
        <bgColor indexed="64"/>
      </patternFill>
    </fill>
    <fill>
      <patternFill patternType="solid">
        <fgColor indexed="31"/>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theme="9" tint="0.79998168889431442"/>
        <bgColor indexed="64"/>
      </patternFill>
    </fill>
    <fill>
      <patternFill patternType="solid">
        <fgColor theme="3" tint="0.79998168889431442"/>
        <bgColor indexed="64"/>
      </patternFill>
    </fill>
  </fills>
  <borders count="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diagonal/>
    </border>
    <border>
      <left style="medium">
        <color indexed="64"/>
      </left>
      <right style="medium">
        <color indexed="64"/>
      </right>
      <top style="thin">
        <color auto="1"/>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top style="medium">
        <color indexed="64"/>
      </top>
      <bottom style="thin">
        <color auto="1"/>
      </bottom>
      <diagonal/>
    </border>
    <border>
      <left/>
      <right style="medium">
        <color rgb="FF000000"/>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style="medium">
        <color rgb="FF000000"/>
      </bottom>
      <diagonal/>
    </border>
    <border>
      <left style="medium">
        <color indexed="64"/>
      </left>
      <right style="medium">
        <color indexed="64"/>
      </right>
      <top/>
      <bottom style="medium">
        <color rgb="FF000000"/>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indexed="64"/>
      </top>
      <bottom style="medium">
        <color indexed="64"/>
      </bottom>
      <diagonal/>
    </border>
    <border>
      <left/>
      <right/>
      <top/>
      <bottom style="medium">
        <color rgb="FF000000"/>
      </bottom>
      <diagonal/>
    </border>
    <border>
      <left/>
      <right/>
      <top style="medium">
        <color indexed="64"/>
      </top>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bottom/>
      <diagonal/>
    </border>
    <border>
      <left style="medium">
        <color indexed="64"/>
      </left>
      <right/>
      <top/>
      <bottom/>
      <diagonal/>
    </border>
    <border>
      <left/>
      <right style="medium">
        <color rgb="FF000000"/>
      </right>
      <top/>
      <bottom/>
      <diagonal/>
    </border>
    <border>
      <left style="medium">
        <color indexed="64"/>
      </left>
      <right/>
      <top/>
      <bottom style="medium">
        <color rgb="FF000000"/>
      </bottom>
      <diagonal/>
    </border>
    <border>
      <left/>
      <right style="medium">
        <color rgb="FF000000"/>
      </right>
      <top/>
      <bottom style="medium">
        <color rgb="FF000000"/>
      </bottom>
      <diagonal/>
    </border>
    <border>
      <left style="medium">
        <color rgb="FF000000"/>
      </left>
      <right/>
      <top style="medium">
        <color indexed="64"/>
      </top>
      <bottom style="medium">
        <color indexed="64"/>
      </bottom>
      <diagonal/>
    </border>
    <border>
      <left/>
      <right style="medium">
        <color rgb="FF000000"/>
      </right>
      <top style="medium">
        <color indexed="64"/>
      </top>
      <bottom/>
      <diagonal/>
    </border>
    <border>
      <left/>
      <right style="medium">
        <color auto="1"/>
      </right>
      <top style="thin">
        <color auto="1"/>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thin">
        <color auto="1"/>
      </left>
      <right/>
      <top/>
      <bottom style="thin">
        <color auto="1"/>
      </bottom>
      <diagonal/>
    </border>
    <border>
      <left style="thin">
        <color indexed="64"/>
      </left>
      <right/>
      <top/>
      <bottom/>
      <diagonal/>
    </border>
  </borders>
  <cellStyleXfs count="11799">
    <xf numFmtId="196" fontId="0" fillId="0" borderId="0"/>
    <xf numFmtId="196" fontId="11" fillId="0" borderId="0"/>
    <xf numFmtId="196" fontId="11" fillId="0" borderId="0"/>
    <xf numFmtId="196" fontId="15" fillId="0" borderId="0"/>
    <xf numFmtId="196" fontId="4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41" fillId="0" borderId="0"/>
    <xf numFmtId="196" fontId="11" fillId="0" borderId="0"/>
    <xf numFmtId="196" fontId="11" fillId="0" borderId="0"/>
    <xf numFmtId="196" fontId="11" fillId="0" borderId="0"/>
    <xf numFmtId="196" fontId="11" fillId="0" borderId="0"/>
    <xf numFmtId="196" fontId="11" fillId="0" borderId="0"/>
    <xf numFmtId="196" fontId="35" fillId="0" borderId="0">
      <alignment vertical="top"/>
    </xf>
    <xf numFmtId="196" fontId="35" fillId="0" borderId="0">
      <alignment vertical="top"/>
    </xf>
    <xf numFmtId="196" fontId="11" fillId="0" borderId="0"/>
    <xf numFmtId="196" fontId="12" fillId="0" borderId="0"/>
    <xf numFmtId="196" fontId="11" fillId="0" borderId="0"/>
    <xf numFmtId="196" fontId="12"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applyNumberFormat="0" applyFont="0" applyFill="0" applyBorder="0" applyProtection="0">
      <alignment vertical="center" wrapText="1"/>
    </xf>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applyNumberFormat="0" applyFont="0" applyFill="0" applyBorder="0" applyProtection="0">
      <alignment vertical="center" wrapText="1"/>
    </xf>
    <xf numFmtId="196" fontId="11" fillId="0" borderId="0"/>
    <xf numFmtId="196" fontId="11" fillId="0" borderId="0" applyNumberFormat="0" applyFont="0" applyFill="0" applyBorder="0" applyProtection="0">
      <alignment vertical="center" wrapText="1"/>
    </xf>
    <xf numFmtId="196" fontId="12" fillId="0" borderId="0"/>
    <xf numFmtId="196" fontId="11" fillId="0" borderId="0"/>
    <xf numFmtId="196" fontId="12" fillId="0" borderId="0"/>
    <xf numFmtId="196" fontId="11" fillId="0" borderId="0"/>
    <xf numFmtId="196" fontId="11" fillId="0" borderId="0"/>
    <xf numFmtId="196" fontId="11" fillId="0" borderId="0"/>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35" fillId="0" borderId="0">
      <alignment vertical="top"/>
    </xf>
    <xf numFmtId="196" fontId="35" fillId="0" borderId="0">
      <alignment vertical="top"/>
    </xf>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2"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40" fillId="2" borderId="0" applyNumberFormat="0" applyBorder="0" applyAlignment="0" applyProtection="0"/>
    <xf numFmtId="196" fontId="40" fillId="2" borderId="0" applyNumberFormat="0" applyBorder="0" applyAlignment="0" applyProtection="0"/>
    <xf numFmtId="196" fontId="40" fillId="2" borderId="0" applyNumberFormat="0" applyBorder="0" applyAlignment="0" applyProtection="0"/>
    <xf numFmtId="196" fontId="40" fillId="2" borderId="0" applyNumberFormat="0" applyBorder="0" applyAlignment="0" applyProtection="0"/>
    <xf numFmtId="196" fontId="40" fillId="3" borderId="0" applyNumberFormat="0" applyBorder="0" applyAlignment="0" applyProtection="0"/>
    <xf numFmtId="196" fontId="40" fillId="3" borderId="0" applyNumberFormat="0" applyBorder="0" applyAlignment="0" applyProtection="0"/>
    <xf numFmtId="196" fontId="40" fillId="3" borderId="0" applyNumberFormat="0" applyBorder="0" applyAlignment="0" applyProtection="0"/>
    <xf numFmtId="196" fontId="40" fillId="3" borderId="0" applyNumberFormat="0" applyBorder="0" applyAlignment="0" applyProtection="0"/>
    <xf numFmtId="196" fontId="40" fillId="4" borderId="0" applyNumberFormat="0" applyBorder="0" applyAlignment="0" applyProtection="0"/>
    <xf numFmtId="196" fontId="40" fillId="4" borderId="0" applyNumberFormat="0" applyBorder="0" applyAlignment="0" applyProtection="0"/>
    <xf numFmtId="196" fontId="40" fillId="4" borderId="0" applyNumberFormat="0" applyBorder="0" applyAlignment="0" applyProtection="0"/>
    <xf numFmtId="196" fontId="40" fillId="4" borderId="0" applyNumberFormat="0" applyBorder="0" applyAlignment="0" applyProtection="0"/>
    <xf numFmtId="196" fontId="40" fillId="5" borderId="0" applyNumberFormat="0" applyBorder="0" applyAlignment="0" applyProtection="0"/>
    <xf numFmtId="196" fontId="40" fillId="5" borderId="0" applyNumberFormat="0" applyBorder="0" applyAlignment="0" applyProtection="0"/>
    <xf numFmtId="196" fontId="40" fillId="5" borderId="0" applyNumberFormat="0" applyBorder="0" applyAlignment="0" applyProtection="0"/>
    <xf numFmtId="196" fontId="40" fillId="5" borderId="0" applyNumberFormat="0" applyBorder="0" applyAlignment="0" applyProtection="0"/>
    <xf numFmtId="196" fontId="40" fillId="6" borderId="0" applyNumberFormat="0" applyBorder="0" applyAlignment="0" applyProtection="0"/>
    <xf numFmtId="196" fontId="40" fillId="6" borderId="0" applyNumberFormat="0" applyBorder="0" applyAlignment="0" applyProtection="0"/>
    <xf numFmtId="196" fontId="40" fillId="6" borderId="0" applyNumberFormat="0" applyBorder="0" applyAlignment="0" applyProtection="0"/>
    <xf numFmtId="196" fontId="40" fillId="6" borderId="0" applyNumberFormat="0" applyBorder="0" applyAlignment="0" applyProtection="0"/>
    <xf numFmtId="196" fontId="40" fillId="7" borderId="0" applyNumberFormat="0" applyBorder="0" applyAlignment="0" applyProtection="0"/>
    <xf numFmtId="196" fontId="40" fillId="7" borderId="0" applyNumberFormat="0" applyBorder="0" applyAlignment="0" applyProtection="0"/>
    <xf numFmtId="196" fontId="40" fillId="7" borderId="0" applyNumberFormat="0" applyBorder="0" applyAlignment="0" applyProtection="0"/>
    <xf numFmtId="196" fontId="40" fillId="7" borderId="0" applyNumberFormat="0" applyBorder="0" applyAlignment="0" applyProtection="0"/>
    <xf numFmtId="196" fontId="13" fillId="2" borderId="0" applyNumberFormat="0" applyBorder="0" applyAlignment="0" applyProtection="0">
      <alignment vertical="center"/>
    </xf>
    <xf numFmtId="196" fontId="13" fillId="2" borderId="0" applyNumberFormat="0" applyBorder="0" applyAlignment="0" applyProtection="0">
      <alignment vertical="center"/>
    </xf>
    <xf numFmtId="196" fontId="13" fillId="3" borderId="0" applyNumberFormat="0" applyBorder="0" applyAlignment="0" applyProtection="0">
      <alignment vertical="center"/>
    </xf>
    <xf numFmtId="196" fontId="13" fillId="3" borderId="0" applyNumberFormat="0" applyBorder="0" applyAlignment="0" applyProtection="0">
      <alignment vertical="center"/>
    </xf>
    <xf numFmtId="196" fontId="13" fillId="4" borderId="0" applyNumberFormat="0" applyBorder="0" applyAlignment="0" applyProtection="0">
      <alignment vertical="center"/>
    </xf>
    <xf numFmtId="196" fontId="13" fillId="4" borderId="0" applyNumberFormat="0" applyBorder="0" applyAlignment="0" applyProtection="0">
      <alignment vertical="center"/>
    </xf>
    <xf numFmtId="196" fontId="13" fillId="5" borderId="0" applyNumberFormat="0" applyBorder="0" applyAlignment="0" applyProtection="0">
      <alignment vertical="center"/>
    </xf>
    <xf numFmtId="196" fontId="13" fillId="5" borderId="0" applyNumberFormat="0" applyBorder="0" applyAlignment="0" applyProtection="0">
      <alignment vertical="center"/>
    </xf>
    <xf numFmtId="196" fontId="13" fillId="6" borderId="0" applyNumberFormat="0" applyBorder="0" applyAlignment="0" applyProtection="0">
      <alignment vertical="center"/>
    </xf>
    <xf numFmtId="196" fontId="13" fillId="6" borderId="0" applyNumberFormat="0" applyBorder="0" applyAlignment="0" applyProtection="0">
      <alignment vertical="center"/>
    </xf>
    <xf numFmtId="196" fontId="13" fillId="7" borderId="0" applyNumberFormat="0" applyBorder="0" applyAlignment="0" applyProtection="0">
      <alignment vertical="center"/>
    </xf>
    <xf numFmtId="196" fontId="13" fillId="7" borderId="0" applyNumberFormat="0" applyBorder="0" applyAlignment="0" applyProtection="0">
      <alignment vertical="center"/>
    </xf>
    <xf numFmtId="196" fontId="40" fillId="8" borderId="0" applyNumberFormat="0" applyBorder="0" applyAlignment="0" applyProtection="0"/>
    <xf numFmtId="196" fontId="40" fillId="8" borderId="0" applyNumberFormat="0" applyBorder="0" applyAlignment="0" applyProtection="0"/>
    <xf numFmtId="196" fontId="40" fillId="8" borderId="0" applyNumberFormat="0" applyBorder="0" applyAlignment="0" applyProtection="0"/>
    <xf numFmtId="196" fontId="40" fillId="8" borderId="0" applyNumberFormat="0" applyBorder="0" applyAlignment="0" applyProtection="0"/>
    <xf numFmtId="196" fontId="40" fillId="9" borderId="0" applyNumberFormat="0" applyBorder="0" applyAlignment="0" applyProtection="0"/>
    <xf numFmtId="196" fontId="40" fillId="9" borderId="0" applyNumberFormat="0" applyBorder="0" applyAlignment="0" applyProtection="0"/>
    <xf numFmtId="196" fontId="40" fillId="9" borderId="0" applyNumberFormat="0" applyBorder="0" applyAlignment="0" applyProtection="0"/>
    <xf numFmtId="196" fontId="40" fillId="9" borderId="0" applyNumberFormat="0" applyBorder="0" applyAlignment="0" applyProtection="0"/>
    <xf numFmtId="196" fontId="40" fillId="10" borderId="0" applyNumberFormat="0" applyBorder="0" applyAlignment="0" applyProtection="0"/>
    <xf numFmtId="196" fontId="40" fillId="10" borderId="0" applyNumberFormat="0" applyBorder="0" applyAlignment="0" applyProtection="0"/>
    <xf numFmtId="196" fontId="40" fillId="10" borderId="0" applyNumberFormat="0" applyBorder="0" applyAlignment="0" applyProtection="0"/>
    <xf numFmtId="196" fontId="40" fillId="10" borderId="0" applyNumberFormat="0" applyBorder="0" applyAlignment="0" applyProtection="0"/>
    <xf numFmtId="196" fontId="40" fillId="5" borderId="0" applyNumberFormat="0" applyBorder="0" applyAlignment="0" applyProtection="0"/>
    <xf numFmtId="196" fontId="40" fillId="5" borderId="0" applyNumberFormat="0" applyBorder="0" applyAlignment="0" applyProtection="0"/>
    <xf numFmtId="196" fontId="40" fillId="5" borderId="0" applyNumberFormat="0" applyBorder="0" applyAlignment="0" applyProtection="0"/>
    <xf numFmtId="196" fontId="40" fillId="5" borderId="0" applyNumberFormat="0" applyBorder="0" applyAlignment="0" applyProtection="0"/>
    <xf numFmtId="196" fontId="40" fillId="8" borderId="0" applyNumberFormat="0" applyBorder="0" applyAlignment="0" applyProtection="0"/>
    <xf numFmtId="196" fontId="40" fillId="8" borderId="0" applyNumberFormat="0" applyBorder="0" applyAlignment="0" applyProtection="0"/>
    <xf numFmtId="196" fontId="40" fillId="8" borderId="0" applyNumberFormat="0" applyBorder="0" applyAlignment="0" applyProtection="0"/>
    <xf numFmtId="196" fontId="40" fillId="8" borderId="0" applyNumberFormat="0" applyBorder="0" applyAlignment="0" applyProtection="0"/>
    <xf numFmtId="196" fontId="40" fillId="11" borderId="0" applyNumberFormat="0" applyBorder="0" applyAlignment="0" applyProtection="0"/>
    <xf numFmtId="196" fontId="40" fillId="11" borderId="0" applyNumberFormat="0" applyBorder="0" applyAlignment="0" applyProtection="0"/>
    <xf numFmtId="196" fontId="40" fillId="11" borderId="0" applyNumberFormat="0" applyBorder="0" applyAlignment="0" applyProtection="0"/>
    <xf numFmtId="196" fontId="40" fillId="11" borderId="0" applyNumberFormat="0" applyBorder="0" applyAlignment="0" applyProtection="0"/>
    <xf numFmtId="196" fontId="13" fillId="8" borderId="0" applyNumberFormat="0" applyBorder="0" applyAlignment="0" applyProtection="0">
      <alignment vertical="center"/>
    </xf>
    <xf numFmtId="196" fontId="13" fillId="8" borderId="0" applyNumberFormat="0" applyBorder="0" applyAlignment="0" applyProtection="0">
      <alignment vertical="center"/>
    </xf>
    <xf numFmtId="196" fontId="13" fillId="9" borderId="0" applyNumberFormat="0" applyBorder="0" applyAlignment="0" applyProtection="0">
      <alignment vertical="center"/>
    </xf>
    <xf numFmtId="196" fontId="13" fillId="9" borderId="0" applyNumberFormat="0" applyBorder="0" applyAlignment="0" applyProtection="0">
      <alignment vertical="center"/>
    </xf>
    <xf numFmtId="196" fontId="13" fillId="10" borderId="0" applyNumberFormat="0" applyBorder="0" applyAlignment="0" applyProtection="0">
      <alignment vertical="center"/>
    </xf>
    <xf numFmtId="196" fontId="13" fillId="10" borderId="0" applyNumberFormat="0" applyBorder="0" applyAlignment="0" applyProtection="0">
      <alignment vertical="center"/>
    </xf>
    <xf numFmtId="196" fontId="13" fillId="5" borderId="0" applyNumberFormat="0" applyBorder="0" applyAlignment="0" applyProtection="0">
      <alignment vertical="center"/>
    </xf>
    <xf numFmtId="196" fontId="13" fillId="5" borderId="0" applyNumberFormat="0" applyBorder="0" applyAlignment="0" applyProtection="0">
      <alignment vertical="center"/>
    </xf>
    <xf numFmtId="196" fontId="13" fillId="8" borderId="0" applyNumberFormat="0" applyBorder="0" applyAlignment="0" applyProtection="0">
      <alignment vertical="center"/>
    </xf>
    <xf numFmtId="196" fontId="13" fillId="8" borderId="0" applyNumberFormat="0" applyBorder="0" applyAlignment="0" applyProtection="0">
      <alignment vertical="center"/>
    </xf>
    <xf numFmtId="196" fontId="13" fillId="11" borderId="0" applyNumberFormat="0" applyBorder="0" applyAlignment="0" applyProtection="0">
      <alignment vertical="center"/>
    </xf>
    <xf numFmtId="196" fontId="13" fillId="11" borderId="0" applyNumberFormat="0" applyBorder="0" applyAlignment="0" applyProtection="0">
      <alignment vertical="center"/>
    </xf>
    <xf numFmtId="196" fontId="45" fillId="12" borderId="0" applyNumberFormat="0" applyBorder="0" applyAlignment="0" applyProtection="0"/>
    <xf numFmtId="196" fontId="45" fillId="12" borderId="0" applyNumberFormat="0" applyBorder="0" applyAlignment="0" applyProtection="0"/>
    <xf numFmtId="196" fontId="45" fillId="12" borderId="0" applyNumberFormat="0" applyBorder="0" applyAlignment="0" applyProtection="0"/>
    <xf numFmtId="196" fontId="45" fillId="9" borderId="0" applyNumberFormat="0" applyBorder="0" applyAlignment="0" applyProtection="0"/>
    <xf numFmtId="196" fontId="45" fillId="9" borderId="0" applyNumberFormat="0" applyBorder="0" applyAlignment="0" applyProtection="0"/>
    <xf numFmtId="196" fontId="45" fillId="9" borderId="0" applyNumberFormat="0" applyBorder="0" applyAlignment="0" applyProtection="0"/>
    <xf numFmtId="196" fontId="45" fillId="10" borderId="0" applyNumberFormat="0" applyBorder="0" applyAlignment="0" applyProtection="0"/>
    <xf numFmtId="196" fontId="45" fillId="10" borderId="0" applyNumberFormat="0" applyBorder="0" applyAlignment="0" applyProtection="0"/>
    <xf numFmtId="196" fontId="45" fillId="10" borderId="0" applyNumberFormat="0" applyBorder="0" applyAlignment="0" applyProtection="0"/>
    <xf numFmtId="196" fontId="45" fillId="13" borderId="0" applyNumberFormat="0" applyBorder="0" applyAlignment="0" applyProtection="0"/>
    <xf numFmtId="196" fontId="45" fillId="13" borderId="0" applyNumberFormat="0" applyBorder="0" applyAlignment="0" applyProtection="0"/>
    <xf numFmtId="196" fontId="45" fillId="13" borderId="0" applyNumberFormat="0" applyBorder="0" applyAlignment="0" applyProtection="0"/>
    <xf numFmtId="196" fontId="45" fillId="14" borderId="0" applyNumberFormat="0" applyBorder="0" applyAlignment="0" applyProtection="0"/>
    <xf numFmtId="196" fontId="45" fillId="14" borderId="0" applyNumberFormat="0" applyBorder="0" applyAlignment="0" applyProtection="0"/>
    <xf numFmtId="196" fontId="45" fillId="14" borderId="0" applyNumberFormat="0" applyBorder="0" applyAlignment="0" applyProtection="0"/>
    <xf numFmtId="196" fontId="45" fillId="15" borderId="0" applyNumberFormat="0" applyBorder="0" applyAlignment="0" applyProtection="0"/>
    <xf numFmtId="196" fontId="45" fillId="15" borderId="0" applyNumberFormat="0" applyBorder="0" applyAlignment="0" applyProtection="0"/>
    <xf numFmtId="196" fontId="45" fillId="15" borderId="0" applyNumberFormat="0" applyBorder="0" applyAlignment="0" applyProtection="0"/>
    <xf numFmtId="196" fontId="14" fillId="12" borderId="0" applyNumberFormat="0" applyBorder="0" applyAlignment="0" applyProtection="0">
      <alignment vertical="center"/>
    </xf>
    <xf numFmtId="196" fontId="14" fillId="12" borderId="0" applyNumberFormat="0" applyBorder="0" applyAlignment="0" applyProtection="0">
      <alignment vertical="center"/>
    </xf>
    <xf numFmtId="196" fontId="14" fillId="9" borderId="0" applyNumberFormat="0" applyBorder="0" applyAlignment="0" applyProtection="0">
      <alignment vertical="center"/>
    </xf>
    <xf numFmtId="196" fontId="14" fillId="9" borderId="0" applyNumberFormat="0" applyBorder="0" applyAlignment="0" applyProtection="0">
      <alignment vertical="center"/>
    </xf>
    <xf numFmtId="196" fontId="14" fillId="10" borderId="0" applyNumberFormat="0" applyBorder="0" applyAlignment="0" applyProtection="0">
      <alignment vertical="center"/>
    </xf>
    <xf numFmtId="196" fontId="14" fillId="10" borderId="0" applyNumberFormat="0" applyBorder="0" applyAlignment="0" applyProtection="0">
      <alignment vertical="center"/>
    </xf>
    <xf numFmtId="196" fontId="14" fillId="13" borderId="0" applyNumberFormat="0" applyBorder="0" applyAlignment="0" applyProtection="0">
      <alignment vertical="center"/>
    </xf>
    <xf numFmtId="196" fontId="14" fillId="13" borderId="0" applyNumberFormat="0" applyBorder="0" applyAlignment="0" applyProtection="0">
      <alignment vertical="center"/>
    </xf>
    <xf numFmtId="196" fontId="14" fillId="14" borderId="0" applyNumberFormat="0" applyBorder="0" applyAlignment="0" applyProtection="0">
      <alignment vertical="center"/>
    </xf>
    <xf numFmtId="196" fontId="14" fillId="14" borderId="0" applyNumberFormat="0" applyBorder="0" applyAlignment="0" applyProtection="0">
      <alignment vertical="center"/>
    </xf>
    <xf numFmtId="196" fontId="14" fillId="15" borderId="0" applyNumberFormat="0" applyBorder="0" applyAlignment="0" applyProtection="0">
      <alignment vertical="center"/>
    </xf>
    <xf numFmtId="196" fontId="14" fillId="15" borderId="0" applyNumberFormat="0" applyBorder="0" applyAlignment="0" applyProtection="0">
      <alignment vertical="center"/>
    </xf>
    <xf numFmtId="196" fontId="45" fillId="16" borderId="0" applyNumberFormat="0" applyBorder="0" applyAlignment="0" applyProtection="0"/>
    <xf numFmtId="196" fontId="45" fillId="16" borderId="0" applyNumberFormat="0" applyBorder="0" applyAlignment="0" applyProtection="0"/>
    <xf numFmtId="196" fontId="45" fillId="16" borderId="0" applyNumberFormat="0" applyBorder="0" applyAlignment="0" applyProtection="0"/>
    <xf numFmtId="196" fontId="45" fillId="17" borderId="0" applyNumberFormat="0" applyBorder="0" applyAlignment="0" applyProtection="0"/>
    <xf numFmtId="196" fontId="45" fillId="17" borderId="0" applyNumberFormat="0" applyBorder="0" applyAlignment="0" applyProtection="0"/>
    <xf numFmtId="196" fontId="45" fillId="17" borderId="0" applyNumberFormat="0" applyBorder="0" applyAlignment="0" applyProtection="0"/>
    <xf numFmtId="196" fontId="45" fillId="18" borderId="0" applyNumberFormat="0" applyBorder="0" applyAlignment="0" applyProtection="0"/>
    <xf numFmtId="196" fontId="45" fillId="18" borderId="0" applyNumberFormat="0" applyBorder="0" applyAlignment="0" applyProtection="0"/>
    <xf numFmtId="196" fontId="45" fillId="18" borderId="0" applyNumberFormat="0" applyBorder="0" applyAlignment="0" applyProtection="0"/>
    <xf numFmtId="196" fontId="45" fillId="13" borderId="0" applyNumberFormat="0" applyBorder="0" applyAlignment="0" applyProtection="0"/>
    <xf numFmtId="196" fontId="45" fillId="13" borderId="0" applyNumberFormat="0" applyBorder="0" applyAlignment="0" applyProtection="0"/>
    <xf numFmtId="196" fontId="45" fillId="13" borderId="0" applyNumberFormat="0" applyBorder="0" applyAlignment="0" applyProtection="0"/>
    <xf numFmtId="196" fontId="45" fillId="14" borderId="0" applyNumberFormat="0" applyBorder="0" applyAlignment="0" applyProtection="0"/>
    <xf numFmtId="196" fontId="45" fillId="14" borderId="0" applyNumberFormat="0" applyBorder="0" applyAlignment="0" applyProtection="0"/>
    <xf numFmtId="196" fontId="45" fillId="14" borderId="0" applyNumberFormat="0" applyBorder="0" applyAlignment="0" applyProtection="0"/>
    <xf numFmtId="196" fontId="45" fillId="19" borderId="0" applyNumberFormat="0" applyBorder="0" applyAlignment="0" applyProtection="0"/>
    <xf numFmtId="196" fontId="45" fillId="19" borderId="0" applyNumberFormat="0" applyBorder="0" applyAlignment="0" applyProtection="0"/>
    <xf numFmtId="196" fontId="45" fillId="19" borderId="0" applyNumberFormat="0" applyBorder="0" applyAlignment="0" applyProtection="0"/>
    <xf numFmtId="196" fontId="46" fillId="3" borderId="0" applyNumberFormat="0" applyBorder="0" applyAlignment="0" applyProtection="0"/>
    <xf numFmtId="196" fontId="46" fillId="3" borderId="0" applyNumberFormat="0" applyBorder="0" applyAlignment="0" applyProtection="0"/>
    <xf numFmtId="196" fontId="46" fillId="3" borderId="0" applyNumberFormat="0" applyBorder="0" applyAlignment="0" applyProtection="0"/>
    <xf numFmtId="196" fontId="47" fillId="20" borderId="1" applyNumberFormat="0" applyAlignment="0" applyProtection="0"/>
    <xf numFmtId="196" fontId="47" fillId="20" borderId="1" applyNumberFormat="0" applyAlignment="0" applyProtection="0"/>
    <xf numFmtId="196" fontId="47" fillId="20" borderId="1" applyNumberFormat="0" applyAlignment="0" applyProtection="0"/>
    <xf numFmtId="196" fontId="48" fillId="21" borderId="2" applyNumberFormat="0" applyAlignment="0" applyProtection="0"/>
    <xf numFmtId="196" fontId="48" fillId="21" borderId="2" applyNumberFormat="0" applyAlignment="0" applyProtection="0"/>
    <xf numFmtId="196" fontId="48" fillId="21" borderId="2" applyNumberFormat="0" applyAlignment="0" applyProtection="0"/>
    <xf numFmtId="178" fontId="10"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40" fillId="0" borderId="0" applyFont="0" applyFill="0" applyBorder="0" applyAlignment="0" applyProtection="0"/>
    <xf numFmtId="177" fontId="10" fillId="0" borderId="0" applyFont="0" applyFill="0" applyBorder="0" applyAlignment="0" applyProtection="0"/>
    <xf numFmtId="44" fontId="15" fillId="0" borderId="0" applyFont="0" applyFill="0" applyBorder="0" applyAlignment="0" applyProtection="0">
      <alignment vertical="center"/>
    </xf>
    <xf numFmtId="177" fontId="11" fillId="0" borderId="0" applyFont="0" applyFill="0" applyBorder="0" applyAlignment="0" applyProtection="0"/>
    <xf numFmtId="177" fontId="12" fillId="0" borderId="0" applyFont="0" applyFill="0" applyBorder="0" applyAlignment="0" applyProtection="0"/>
    <xf numFmtId="177" fontId="11" fillId="0" borderId="0" applyFont="0" applyFill="0" applyBorder="0" applyAlignment="0" applyProtection="0"/>
    <xf numFmtId="177" fontId="32"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5" fillId="0" borderId="0" applyFont="0" applyFill="0" applyBorder="0" applyAlignment="0" applyProtection="0"/>
    <xf numFmtId="177" fontId="11" fillId="0" borderId="0" applyFont="0" applyFill="0" applyBorder="0" applyAlignment="0" applyProtection="0"/>
    <xf numFmtId="177" fontId="40" fillId="0" borderId="0" applyFont="0" applyFill="0" applyBorder="0" applyAlignment="0" applyProtection="0"/>
    <xf numFmtId="177" fontId="11" fillId="0" borderId="0" applyFont="0" applyFill="0" applyBorder="0" applyAlignment="0" applyProtection="0"/>
    <xf numFmtId="177" fontId="40" fillId="0" borderId="0" applyFont="0" applyFill="0" applyBorder="0" applyAlignment="0" applyProtection="0"/>
    <xf numFmtId="196" fontId="15" fillId="0" borderId="0" applyFont="0" applyFill="0" applyBorder="0" applyAlignment="0" applyProtection="0">
      <alignment vertical="center"/>
    </xf>
    <xf numFmtId="196" fontId="49" fillId="0" borderId="0" applyNumberFormat="0" applyFill="0" applyBorder="0" applyAlignment="0" applyProtection="0"/>
    <xf numFmtId="196" fontId="49" fillId="0" borderId="0" applyNumberFormat="0" applyFill="0" applyBorder="0" applyAlignment="0" applyProtection="0"/>
    <xf numFmtId="196" fontId="49" fillId="0" borderId="0" applyNumberFormat="0" applyFill="0" applyBorder="0" applyAlignment="0" applyProtection="0"/>
    <xf numFmtId="196" fontId="50" fillId="4" borderId="0" applyNumberFormat="0" applyBorder="0" applyAlignment="0" applyProtection="0"/>
    <xf numFmtId="196" fontId="50" fillId="4" borderId="0" applyNumberFormat="0" applyBorder="0" applyAlignment="0" applyProtection="0"/>
    <xf numFmtId="196" fontId="50" fillId="4" borderId="0" applyNumberFormat="0" applyBorder="0" applyAlignment="0" applyProtection="0"/>
    <xf numFmtId="196" fontId="51" fillId="22" borderId="0" applyNumberFormat="0" applyBorder="0" applyAlignment="0" applyProtection="0"/>
    <xf numFmtId="196" fontId="52" fillId="0" borderId="3" applyNumberFormat="0" applyFill="0" applyAlignment="0" applyProtection="0"/>
    <xf numFmtId="196" fontId="52" fillId="0" borderId="3" applyNumberFormat="0" applyFill="0" applyAlignment="0" applyProtection="0"/>
    <xf numFmtId="196" fontId="52" fillId="0" borderId="3" applyNumberFormat="0" applyFill="0" applyAlignment="0" applyProtection="0"/>
    <xf numFmtId="196" fontId="53" fillId="0" borderId="4" applyNumberFormat="0" applyFill="0" applyAlignment="0" applyProtection="0"/>
    <xf numFmtId="196" fontId="53" fillId="0" borderId="4" applyNumberFormat="0" applyFill="0" applyAlignment="0" applyProtection="0"/>
    <xf numFmtId="196" fontId="53" fillId="0" borderId="4" applyNumberFormat="0" applyFill="0" applyAlignment="0" applyProtection="0"/>
    <xf numFmtId="196" fontId="54" fillId="0" borderId="5" applyNumberFormat="0" applyFill="0" applyAlignment="0" applyProtection="0"/>
    <xf numFmtId="196" fontId="54" fillId="0" borderId="5" applyNumberFormat="0" applyFill="0" applyAlignment="0" applyProtection="0"/>
    <xf numFmtId="196" fontId="54" fillId="0" borderId="5" applyNumberFormat="0" applyFill="0" applyAlignment="0" applyProtection="0"/>
    <xf numFmtId="196" fontId="54" fillId="0" borderId="0" applyNumberFormat="0" applyFill="0" applyBorder="0" applyAlignment="0" applyProtection="0"/>
    <xf numFmtId="196" fontId="54" fillId="0" borderId="0" applyNumberFormat="0" applyFill="0" applyBorder="0" applyAlignment="0" applyProtection="0"/>
    <xf numFmtId="196" fontId="54" fillId="0" borderId="0" applyNumberFormat="0" applyFill="0" applyBorder="0" applyAlignment="0" applyProtection="0"/>
    <xf numFmtId="196" fontId="55" fillId="7" borderId="1" applyNumberFormat="0" applyAlignment="0" applyProtection="0"/>
    <xf numFmtId="196" fontId="55" fillId="7" borderId="1" applyNumberFormat="0" applyAlignment="0" applyProtection="0"/>
    <xf numFmtId="196" fontId="55" fillId="7" borderId="1" applyNumberFormat="0" applyAlignment="0" applyProtection="0"/>
    <xf numFmtId="196" fontId="56" fillId="0" borderId="6" applyNumberFormat="0" applyFill="0" applyAlignment="0" applyProtection="0"/>
    <xf numFmtId="196" fontId="56" fillId="0" borderId="6" applyNumberFormat="0" applyFill="0" applyAlignment="0" applyProtection="0"/>
    <xf numFmtId="196" fontId="56" fillId="0" borderId="6" applyNumberFormat="0" applyFill="0" applyAlignment="0" applyProtection="0"/>
    <xf numFmtId="196" fontId="57" fillId="23" borderId="0" applyNumberFormat="0" applyBorder="0" applyAlignment="0" applyProtection="0"/>
    <xf numFmtId="196" fontId="57" fillId="23" borderId="0" applyNumberFormat="0" applyBorder="0" applyAlignment="0" applyProtection="0"/>
    <xf numFmtId="196" fontId="57" fillId="23" borderId="0" applyNumberFormat="0" applyBorder="0" applyAlignment="0" applyProtection="0"/>
    <xf numFmtId="196" fontId="11" fillId="22" borderId="0" applyNumberFormat="0" applyFont="0" applyBorder="0" applyAlignment="0" applyProtection="0"/>
    <xf numFmtId="196" fontId="11" fillId="0" borderId="0"/>
    <xf numFmtId="196" fontId="11"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1"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1" fillId="0" borderId="0"/>
    <xf numFmtId="196" fontId="11"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1"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1" fillId="0" borderId="0"/>
    <xf numFmtId="196" fontId="11" fillId="0" borderId="0"/>
    <xf numFmtId="196" fontId="11" fillId="0" borderId="0"/>
    <xf numFmtId="196" fontId="11" fillId="0" borderId="0"/>
    <xf numFmtId="196" fontId="12" fillId="0" borderId="0" applyProtection="0"/>
    <xf numFmtId="196" fontId="11" fillId="0" borderId="0"/>
    <xf numFmtId="196" fontId="11"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1" fillId="0" borderId="0"/>
    <xf numFmtId="196" fontId="40" fillId="0" borderId="0"/>
    <xf numFmtId="196" fontId="40" fillId="0" borderId="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1" fillId="0" borderId="0"/>
    <xf numFmtId="196" fontId="12" fillId="0" borderId="0" applyProtection="0"/>
    <xf numFmtId="196" fontId="40" fillId="0" borderId="0"/>
    <xf numFmtId="196" fontId="40" fillId="0" borderId="0"/>
    <xf numFmtId="196" fontId="11"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1"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1"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5" fillId="0" borderId="0"/>
    <xf numFmtId="196" fontId="15" fillId="0" borderId="0">
      <alignment vertical="top"/>
    </xf>
    <xf numFmtId="196" fontId="15" fillId="0" borderId="0">
      <alignment vertical="top"/>
    </xf>
    <xf numFmtId="196" fontId="15" fillId="0" borderId="0">
      <alignment vertical="top"/>
    </xf>
    <xf numFmtId="196" fontId="12" fillId="0" borderId="0" applyProtection="0"/>
    <xf numFmtId="196" fontId="11" fillId="0" borderId="0"/>
    <xf numFmtId="196" fontId="11" fillId="0" borderId="0"/>
    <xf numFmtId="196" fontId="11" fillId="0" borderId="0"/>
    <xf numFmtId="196" fontId="11" fillId="0" borderId="0"/>
    <xf numFmtId="196" fontId="11" fillId="0" borderId="0"/>
    <xf numFmtId="196" fontId="11"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1"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1" fillId="0" borderId="0"/>
    <xf numFmtId="196" fontId="12" fillId="0" borderId="0" applyProtection="0"/>
    <xf numFmtId="196" fontId="12" fillId="0" borderId="0" applyProtection="0"/>
    <xf numFmtId="196" fontId="12" fillId="0" borderId="0" applyProtection="0"/>
    <xf numFmtId="196" fontId="12" fillId="0" borderId="0" applyProtection="0"/>
    <xf numFmtId="196" fontId="40" fillId="0" borderId="0"/>
    <xf numFmtId="196" fontId="40" fillId="0" borderId="0"/>
    <xf numFmtId="196" fontId="11" fillId="0" borderId="0"/>
    <xf numFmtId="196" fontId="72" fillId="0" borderId="0"/>
    <xf numFmtId="196" fontId="15" fillId="0" borderId="0"/>
    <xf numFmtId="196" fontId="11" fillId="0" borderId="0"/>
    <xf numFmtId="196" fontId="11" fillId="0" borderId="0"/>
    <xf numFmtId="196" fontId="40" fillId="0" borderId="0"/>
    <xf numFmtId="196" fontId="40" fillId="0" borderId="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73"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5" fillId="0" borderId="0">
      <alignment vertical="top"/>
    </xf>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1" fillId="0" borderId="0"/>
    <xf numFmtId="196" fontId="73" fillId="0" borderId="0"/>
    <xf numFmtId="196" fontId="15" fillId="0" borderId="0">
      <alignment vertical="top"/>
    </xf>
    <xf numFmtId="196" fontId="15" fillId="0" borderId="0">
      <alignment vertical="top"/>
    </xf>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11" fillId="0" borderId="0"/>
    <xf numFmtId="196" fontId="11" fillId="0" borderId="0"/>
    <xf numFmtId="196" fontId="11" fillId="0" borderId="0"/>
    <xf numFmtId="196" fontId="40" fillId="0" borderId="0"/>
    <xf numFmtId="196" fontId="40" fillId="0" borderId="0"/>
    <xf numFmtId="196" fontId="58" fillId="0" borderId="0"/>
    <xf numFmtId="196" fontId="42" fillId="0" borderId="0"/>
    <xf numFmtId="196" fontId="11"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32" fillId="0" borderId="0"/>
    <xf numFmtId="196" fontId="40" fillId="0" borderId="0"/>
    <xf numFmtId="196" fontId="40" fillId="0" borderId="0"/>
    <xf numFmtId="196" fontId="11" fillId="0" borderId="0"/>
    <xf numFmtId="196" fontId="15"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58" fillId="0" borderId="0"/>
    <xf numFmtId="196" fontId="59"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1"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32"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1" fillId="0" borderId="0"/>
    <xf numFmtId="196" fontId="60"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1"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6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11"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1"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11" fillId="0" borderId="0"/>
    <xf numFmtId="196" fontId="15" fillId="0" borderId="0"/>
    <xf numFmtId="196" fontId="11" fillId="0" borderId="0"/>
    <xf numFmtId="196" fontId="11" fillId="0" borderId="0"/>
    <xf numFmtId="196" fontId="11" fillId="0" borderId="0"/>
    <xf numFmtId="196" fontId="11" fillId="0" borderId="0"/>
    <xf numFmtId="196" fontId="11" fillId="0" borderId="0" applyFont="0" applyFill="0" applyBorder="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15"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11"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40" fillId="24" borderId="7" applyNumberFormat="0" applyFont="0" applyAlignment="0" applyProtection="0"/>
    <xf numFmtId="196" fontId="61" fillId="20" borderId="8" applyNumberFormat="0" applyAlignment="0" applyProtection="0"/>
    <xf numFmtId="196" fontId="61" fillId="20" borderId="8" applyNumberFormat="0" applyAlignment="0" applyProtection="0"/>
    <xf numFmtId="196" fontId="61" fillId="20" borderId="8" applyNumberFormat="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0" fillId="0" borderId="0" applyFont="0" applyFill="0" applyBorder="0" applyAlignment="0" applyProtection="0"/>
    <xf numFmtId="9" fontId="72" fillId="0" borderId="0" applyFont="0" applyFill="0" applyBorder="0" applyAlignment="0" applyProtection="0"/>
    <xf numFmtId="196" fontId="11" fillId="0" borderId="0"/>
    <xf numFmtId="196" fontId="11" fillId="0" borderId="0"/>
    <xf numFmtId="196" fontId="11" fillId="0" borderId="0"/>
    <xf numFmtId="196" fontId="35" fillId="0" borderId="0">
      <alignment vertical="top"/>
    </xf>
    <xf numFmtId="196" fontId="74" fillId="0" borderId="0"/>
    <xf numFmtId="196" fontId="11" fillId="0" borderId="0" applyNumberFormat="0" applyFont="0" applyFill="0" applyBorder="0" applyProtection="0">
      <alignment horizontal="left" wrapText="1"/>
    </xf>
    <xf numFmtId="196" fontId="62" fillId="0" borderId="0" applyNumberFormat="0" applyFill="0" applyBorder="0" applyAlignment="0" applyProtection="0"/>
    <xf numFmtId="196" fontId="63" fillId="0" borderId="0" applyNumberFormat="0" applyFill="0" applyBorder="0" applyAlignment="0" applyProtection="0"/>
    <xf numFmtId="196" fontId="62" fillId="0" borderId="0" applyNumberFormat="0" applyFill="0" applyBorder="0" applyAlignment="0" applyProtection="0"/>
    <xf numFmtId="196" fontId="43" fillId="0" borderId="9" applyNumberFormat="0" applyFill="0" applyAlignment="0" applyProtection="0"/>
    <xf numFmtId="196" fontId="43" fillId="0" borderId="9" applyNumberFormat="0" applyFill="0" applyAlignment="0" applyProtection="0"/>
    <xf numFmtId="196" fontId="43" fillId="0" borderId="9" applyNumberFormat="0" applyFill="0" applyAlignment="0" applyProtection="0"/>
    <xf numFmtId="196" fontId="64" fillId="0" borderId="0" applyNumberFormat="0" applyFill="0" applyBorder="0" applyAlignment="0" applyProtection="0"/>
    <xf numFmtId="196" fontId="64" fillId="0" borderId="0" applyNumberFormat="0" applyFill="0" applyBorder="0" applyAlignment="0" applyProtection="0"/>
    <xf numFmtId="196" fontId="64" fillId="0" borderId="0" applyNumberFormat="0" applyFill="0" applyBorder="0" applyAlignment="0" applyProtection="0"/>
    <xf numFmtId="38" fontId="65" fillId="0" borderId="0" applyFont="0" applyFill="0" applyBorder="0" applyAlignment="0" applyProtection="0"/>
    <xf numFmtId="40" fontId="65" fillId="0" borderId="0" applyFont="0" applyFill="0" applyBorder="0" applyAlignment="0" applyProtection="0"/>
    <xf numFmtId="196" fontId="65" fillId="0" borderId="0" applyFont="0" applyFill="0" applyBorder="0" applyAlignment="0" applyProtection="0"/>
    <xf numFmtId="196" fontId="65" fillId="0" borderId="0" applyFont="0" applyFill="0" applyBorder="0" applyAlignment="0" applyProtection="0"/>
    <xf numFmtId="196" fontId="66" fillId="0" borderId="0"/>
    <xf numFmtId="196" fontId="41" fillId="0" borderId="0"/>
    <xf numFmtId="184" fontId="41" fillId="0" borderId="0" applyFont="0" applyFill="0" applyBorder="0" applyAlignment="0" applyProtection="0"/>
    <xf numFmtId="185" fontId="41"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196" fontId="16" fillId="4" borderId="0" applyNumberFormat="0" applyBorder="0" applyAlignment="0" applyProtection="0">
      <alignment vertical="center"/>
    </xf>
    <xf numFmtId="196" fontId="16" fillId="4" borderId="0" applyNumberFormat="0" applyBorder="0" applyAlignment="0" applyProtection="0">
      <alignment vertical="center"/>
    </xf>
    <xf numFmtId="196" fontId="16" fillId="20" borderId="0" applyNumberFormat="0" applyBorder="0" applyAlignment="0" applyProtection="0">
      <alignment vertical="center"/>
    </xf>
    <xf numFmtId="196" fontId="50" fillId="25" borderId="0" applyNumberFormat="0" applyBorder="0" applyAlignment="0" applyProtection="0"/>
    <xf numFmtId="196" fontId="16" fillId="26" borderId="0" applyNumberFormat="0" applyBorder="0" applyAlignment="0" applyProtection="0"/>
    <xf numFmtId="196" fontId="50" fillId="4" borderId="0" applyNumberFormat="0" applyBorder="0" applyAlignment="0" applyProtection="0"/>
    <xf numFmtId="196" fontId="50" fillId="4" borderId="0" applyNumberFormat="0" applyBorder="0" applyAlignment="0" applyProtection="0">
      <alignment vertical="center"/>
    </xf>
    <xf numFmtId="196" fontId="50" fillId="4" borderId="0" applyNumberFormat="0" applyBorder="0" applyAlignment="0" applyProtection="0"/>
    <xf numFmtId="196" fontId="50" fillId="25" borderId="0" applyNumberFormat="0" applyBorder="0" applyAlignment="0" applyProtection="0"/>
    <xf numFmtId="196" fontId="50" fillId="25" borderId="0" applyNumberFormat="0" applyBorder="0" applyAlignment="0" applyProtection="0"/>
    <xf numFmtId="196" fontId="50" fillId="4" borderId="0" applyNumberFormat="0" applyBorder="0" applyAlignment="0" applyProtection="0"/>
    <xf numFmtId="196" fontId="50" fillId="4" borderId="0" applyNumberFormat="0" applyBorder="0" applyAlignment="0" applyProtection="0"/>
    <xf numFmtId="196" fontId="50" fillId="4" borderId="0" applyNumberFormat="0" applyBorder="0" applyAlignment="0" applyProtection="0"/>
    <xf numFmtId="196" fontId="50" fillId="4" borderId="0" applyNumberFormat="0" applyBorder="0" applyAlignment="0" applyProtection="0"/>
    <xf numFmtId="196" fontId="50" fillId="25" borderId="0" applyNumberFormat="0" applyBorder="0" applyAlignment="0" applyProtection="0"/>
    <xf numFmtId="196" fontId="50" fillId="4" borderId="0" applyNumberFormat="0" applyBorder="0" applyAlignment="0" applyProtection="0"/>
    <xf numFmtId="196" fontId="50" fillId="4" borderId="0" applyNumberFormat="0" applyBorder="0" applyAlignment="0" applyProtection="0"/>
    <xf numFmtId="196" fontId="50" fillId="25" borderId="0" applyNumberFormat="0" applyBorder="0" applyAlignment="0" applyProtection="0"/>
    <xf numFmtId="196" fontId="50" fillId="25" borderId="0" applyNumberFormat="0" applyBorder="0" applyAlignment="0" applyProtection="0"/>
    <xf numFmtId="196" fontId="50" fillId="4" borderId="0" applyNumberFormat="0" applyBorder="0" applyAlignment="0" applyProtection="0"/>
    <xf numFmtId="196" fontId="16" fillId="25" borderId="0" applyNumberFormat="0" applyBorder="0" applyAlignment="0" applyProtection="0">
      <alignment vertical="center"/>
    </xf>
    <xf numFmtId="196" fontId="67" fillId="4" borderId="0" applyNumberFormat="0" applyBorder="0" applyAlignment="0" applyProtection="0"/>
    <xf numFmtId="196" fontId="50" fillId="25" borderId="0" applyNumberFormat="0" applyBorder="0" applyAlignment="0" applyProtection="0"/>
    <xf numFmtId="196" fontId="50" fillId="25" borderId="0" applyNumberFormat="0" applyBorder="0" applyAlignment="0" applyProtection="0"/>
    <xf numFmtId="196" fontId="50" fillId="25" borderId="0" applyNumberFormat="0" applyBorder="0" applyAlignment="0" applyProtection="0"/>
    <xf numFmtId="196" fontId="50" fillId="25" borderId="0" applyNumberFormat="0" applyBorder="0" applyAlignment="0" applyProtection="0"/>
    <xf numFmtId="196" fontId="50" fillId="25" borderId="0" applyNumberFormat="0" applyBorder="0" applyAlignment="0" applyProtection="0"/>
    <xf numFmtId="196" fontId="50" fillId="4" borderId="0" applyNumberFormat="0" applyBorder="0" applyAlignment="0" applyProtection="0"/>
    <xf numFmtId="196" fontId="50" fillId="25" borderId="0" applyNumberFormat="0" applyBorder="0" applyAlignment="0" applyProtection="0"/>
    <xf numFmtId="196" fontId="50" fillId="25" borderId="0" applyNumberFormat="0" applyBorder="0" applyAlignment="0" applyProtection="0"/>
    <xf numFmtId="196" fontId="50" fillId="25" borderId="0" applyNumberFormat="0" applyBorder="0" applyAlignment="0" applyProtection="0"/>
    <xf numFmtId="196" fontId="50" fillId="4" borderId="0" applyNumberFormat="0" applyBorder="0" applyAlignment="0" applyProtection="0"/>
    <xf numFmtId="196" fontId="50" fillId="4" borderId="0" applyNumberFormat="0" applyBorder="0" applyAlignment="0" applyProtection="0"/>
    <xf numFmtId="196" fontId="50" fillId="4" borderId="0" applyNumberFormat="0" applyBorder="0" applyAlignment="0" applyProtection="0"/>
    <xf numFmtId="196" fontId="50" fillId="4" borderId="0" applyNumberFormat="0" applyBorder="0" applyAlignment="0" applyProtection="0"/>
    <xf numFmtId="196" fontId="50" fillId="4" borderId="0" applyNumberFormat="0" applyBorder="0" applyAlignment="0" applyProtection="0"/>
    <xf numFmtId="196" fontId="50" fillId="25" borderId="0" applyNumberFormat="0" applyBorder="0" applyAlignment="0" applyProtection="0"/>
    <xf numFmtId="196" fontId="50" fillId="25" borderId="0" applyNumberFormat="0" applyBorder="0" applyAlignment="0" applyProtection="0"/>
    <xf numFmtId="196" fontId="50" fillId="4" borderId="0" applyNumberFormat="0" applyBorder="0" applyAlignment="0" applyProtection="0"/>
    <xf numFmtId="196" fontId="50" fillId="25" borderId="0" applyNumberFormat="0" applyBorder="0" applyAlignment="0" applyProtection="0"/>
    <xf numFmtId="196" fontId="50" fillId="4" borderId="0" applyNumberFormat="0" applyBorder="0" applyAlignment="0" applyProtection="0"/>
    <xf numFmtId="196" fontId="50" fillId="4" borderId="0" applyNumberFormat="0" applyBorder="0" applyAlignment="0" applyProtection="0"/>
    <xf numFmtId="196" fontId="50" fillId="4" borderId="0" applyNumberFormat="0" applyBorder="0" applyAlignment="0" applyProtection="0"/>
    <xf numFmtId="196" fontId="50" fillId="4" borderId="0" applyNumberFormat="0" applyBorder="0" applyAlignment="0" applyProtection="0"/>
    <xf numFmtId="196" fontId="50" fillId="4" borderId="0" applyNumberFormat="0" applyBorder="0" applyAlignment="0" applyProtection="0"/>
    <xf numFmtId="196" fontId="50" fillId="4" borderId="0" applyNumberFormat="0" applyBorder="0" applyAlignment="0" applyProtection="0"/>
    <xf numFmtId="196" fontId="17" fillId="3" borderId="0" applyNumberFormat="0" applyBorder="0" applyAlignment="0" applyProtection="0">
      <alignment vertical="center"/>
    </xf>
    <xf numFmtId="196" fontId="17" fillId="3" borderId="0" applyNumberFormat="0" applyBorder="0" applyAlignment="0" applyProtection="0">
      <alignment vertical="center"/>
    </xf>
    <xf numFmtId="196" fontId="17" fillId="20" borderId="0" applyNumberFormat="0" applyBorder="0" applyAlignment="0" applyProtection="0">
      <alignment vertical="center"/>
    </xf>
    <xf numFmtId="196" fontId="46" fillId="27" borderId="0" applyNumberFormat="0" applyBorder="0" applyAlignment="0" applyProtection="0"/>
    <xf numFmtId="196" fontId="17" fillId="28" borderId="0" applyNumberFormat="0" applyBorder="0" applyAlignment="0" applyProtection="0"/>
    <xf numFmtId="196" fontId="46" fillId="3" borderId="0" applyNumberFormat="0" applyBorder="0" applyAlignment="0" applyProtection="0"/>
    <xf numFmtId="196" fontId="46" fillId="3" borderId="0" applyNumberFormat="0" applyBorder="0" applyAlignment="0" applyProtection="0">
      <alignment vertical="center"/>
    </xf>
    <xf numFmtId="196" fontId="46" fillId="3" borderId="0" applyNumberFormat="0" applyBorder="0" applyAlignment="0" applyProtection="0"/>
    <xf numFmtId="196" fontId="46" fillId="27" borderId="0" applyNumberFormat="0" applyBorder="0" applyAlignment="0" applyProtection="0"/>
    <xf numFmtId="196" fontId="46" fillId="27" borderId="0" applyNumberFormat="0" applyBorder="0" applyAlignment="0" applyProtection="0"/>
    <xf numFmtId="196" fontId="46" fillId="3" borderId="0" applyNumberFormat="0" applyBorder="0" applyAlignment="0" applyProtection="0"/>
    <xf numFmtId="196" fontId="46" fillId="3" borderId="0" applyNumberFormat="0" applyBorder="0" applyAlignment="0" applyProtection="0"/>
    <xf numFmtId="196" fontId="46" fillId="3" borderId="0" applyNumberFormat="0" applyBorder="0" applyAlignment="0" applyProtection="0"/>
    <xf numFmtId="196" fontId="46" fillId="3" borderId="0" applyNumberFormat="0" applyBorder="0" applyAlignment="0" applyProtection="0"/>
    <xf numFmtId="196" fontId="46" fillId="27" borderId="0" applyNumberFormat="0" applyBorder="0" applyAlignment="0" applyProtection="0"/>
    <xf numFmtId="196" fontId="46" fillId="3" borderId="0" applyNumberFormat="0" applyBorder="0" applyAlignment="0" applyProtection="0"/>
    <xf numFmtId="196" fontId="46" fillId="3" borderId="0" applyNumberFormat="0" applyBorder="0" applyAlignment="0" applyProtection="0"/>
    <xf numFmtId="196" fontId="46" fillId="27" borderId="0" applyNumberFormat="0" applyBorder="0" applyAlignment="0" applyProtection="0"/>
    <xf numFmtId="196" fontId="46" fillId="27" borderId="0" applyNumberFormat="0" applyBorder="0" applyAlignment="0" applyProtection="0"/>
    <xf numFmtId="196" fontId="46" fillId="3" borderId="0" applyNumberFormat="0" applyBorder="0" applyAlignment="0" applyProtection="0"/>
    <xf numFmtId="196" fontId="17" fillId="27" borderId="0" applyNumberFormat="0" applyBorder="0" applyAlignment="0" applyProtection="0">
      <alignment vertical="center"/>
    </xf>
    <xf numFmtId="196" fontId="68" fillId="3" borderId="0" applyNumberFormat="0" applyBorder="0" applyAlignment="0" applyProtection="0"/>
    <xf numFmtId="196" fontId="46" fillId="27" borderId="0" applyNumberFormat="0" applyBorder="0" applyAlignment="0" applyProtection="0"/>
    <xf numFmtId="196" fontId="46" fillId="27" borderId="0" applyNumberFormat="0" applyBorder="0" applyAlignment="0" applyProtection="0"/>
    <xf numFmtId="196" fontId="46" fillId="27" borderId="0" applyNumberFormat="0" applyBorder="0" applyAlignment="0" applyProtection="0"/>
    <xf numFmtId="196" fontId="46" fillId="27" borderId="0" applyNumberFormat="0" applyBorder="0" applyAlignment="0" applyProtection="0"/>
    <xf numFmtId="196" fontId="46" fillId="27" borderId="0" applyNumberFormat="0" applyBorder="0" applyAlignment="0" applyProtection="0"/>
    <xf numFmtId="196" fontId="46" fillId="3" borderId="0" applyNumberFormat="0" applyBorder="0" applyAlignment="0" applyProtection="0"/>
    <xf numFmtId="196" fontId="46" fillId="27" borderId="0" applyNumberFormat="0" applyBorder="0" applyAlignment="0" applyProtection="0"/>
    <xf numFmtId="196" fontId="46" fillId="27" borderId="0" applyNumberFormat="0" applyBorder="0" applyAlignment="0" applyProtection="0"/>
    <xf numFmtId="196" fontId="46" fillId="27" borderId="0" applyNumberFormat="0" applyBorder="0" applyAlignment="0" applyProtection="0"/>
    <xf numFmtId="196" fontId="46" fillId="3" borderId="0" applyNumberFormat="0" applyBorder="0" applyAlignment="0" applyProtection="0"/>
    <xf numFmtId="196" fontId="46" fillId="3" borderId="0" applyNumberFormat="0" applyBorder="0" applyAlignment="0" applyProtection="0"/>
    <xf numFmtId="196" fontId="46" fillId="3" borderId="0" applyNumberFormat="0" applyBorder="0" applyAlignment="0" applyProtection="0"/>
    <xf numFmtId="196" fontId="46" fillId="3" borderId="0" applyNumberFormat="0" applyBorder="0" applyAlignment="0" applyProtection="0"/>
    <xf numFmtId="196" fontId="46" fillId="3" borderId="0" applyNumberFormat="0" applyBorder="0" applyAlignment="0" applyProtection="0"/>
    <xf numFmtId="196" fontId="46" fillId="27" borderId="0" applyNumberFormat="0" applyBorder="0" applyAlignment="0" applyProtection="0"/>
    <xf numFmtId="196" fontId="46" fillId="27" borderId="0" applyNumberFormat="0" applyBorder="0" applyAlignment="0" applyProtection="0"/>
    <xf numFmtId="196" fontId="46" fillId="3" borderId="0" applyNumberFormat="0" applyBorder="0" applyAlignment="0" applyProtection="0"/>
    <xf numFmtId="196" fontId="46" fillId="27" borderId="0" applyNumberFormat="0" applyBorder="0" applyAlignment="0" applyProtection="0"/>
    <xf numFmtId="196" fontId="46" fillId="3" borderId="0" applyNumberFormat="0" applyBorder="0" applyAlignment="0" applyProtection="0"/>
    <xf numFmtId="196" fontId="46" fillId="3" borderId="0" applyNumberFormat="0" applyBorder="0" applyAlignment="0" applyProtection="0"/>
    <xf numFmtId="196" fontId="46" fillId="3" borderId="0" applyNumberFormat="0" applyBorder="0" applyAlignment="0" applyProtection="0"/>
    <xf numFmtId="196" fontId="46" fillId="3" borderId="0" applyNumberFormat="0" applyBorder="0" applyAlignment="0" applyProtection="0"/>
    <xf numFmtId="196" fontId="46" fillId="3" borderId="0" applyNumberFormat="0" applyBorder="0" applyAlignment="0" applyProtection="0"/>
    <xf numFmtId="196" fontId="46" fillId="3" borderId="0" applyNumberFormat="0" applyBorder="0" applyAlignment="0" applyProtection="0"/>
    <xf numFmtId="196" fontId="69" fillId="0" borderId="0"/>
    <xf numFmtId="196" fontId="69" fillId="0" borderId="0"/>
    <xf numFmtId="196" fontId="69" fillId="0" borderId="0"/>
    <xf numFmtId="196" fontId="69" fillId="0" borderId="0"/>
    <xf numFmtId="196" fontId="69" fillId="0" borderId="0"/>
    <xf numFmtId="196" fontId="69" fillId="0" borderId="0"/>
    <xf numFmtId="196" fontId="15" fillId="0" borderId="0"/>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pplyProtection="0">
      <alignment vertical="top"/>
    </xf>
    <xf numFmtId="196" fontId="15" fillId="0" borderId="0">
      <alignment vertical="center"/>
    </xf>
    <xf numFmtId="196" fontId="15" fillId="0" borderId="0">
      <alignment vertical="center"/>
    </xf>
    <xf numFmtId="196" fontId="69" fillId="0" borderId="0">
      <alignment vertical="center"/>
    </xf>
    <xf numFmtId="196" fontId="69" fillId="0" borderId="0">
      <alignment vertical="center"/>
    </xf>
    <xf numFmtId="196" fontId="69" fillId="0" borderId="0">
      <alignment vertical="center"/>
    </xf>
    <xf numFmtId="196" fontId="69" fillId="0" borderId="0">
      <alignment vertical="center"/>
    </xf>
    <xf numFmtId="196" fontId="69" fillId="0" borderId="0">
      <alignment vertical="center"/>
    </xf>
    <xf numFmtId="196" fontId="11" fillId="0" borderId="0"/>
    <xf numFmtId="196" fontId="15" fillId="0" borderId="0">
      <alignment vertical="top"/>
    </xf>
    <xf numFmtId="196" fontId="11" fillId="0" borderId="0"/>
    <xf numFmtId="196" fontId="11" fillId="0" borderId="0"/>
    <xf numFmtId="196" fontId="69" fillId="0" borderId="0"/>
    <xf numFmtId="196" fontId="14" fillId="16" borderId="0" applyNumberFormat="0" applyBorder="0" applyAlignment="0" applyProtection="0">
      <alignment vertical="center"/>
    </xf>
    <xf numFmtId="196" fontId="14" fillId="16" borderId="0" applyNumberFormat="0" applyBorder="0" applyAlignment="0" applyProtection="0">
      <alignment vertical="center"/>
    </xf>
    <xf numFmtId="196" fontId="14" fillId="17" borderId="0" applyNumberFormat="0" applyBorder="0" applyAlignment="0" applyProtection="0">
      <alignment vertical="center"/>
    </xf>
    <xf numFmtId="196" fontId="14" fillId="17" borderId="0" applyNumberFormat="0" applyBorder="0" applyAlignment="0" applyProtection="0">
      <alignment vertical="center"/>
    </xf>
    <xf numFmtId="196" fontId="14" fillId="18" borderId="0" applyNumberFormat="0" applyBorder="0" applyAlignment="0" applyProtection="0">
      <alignment vertical="center"/>
    </xf>
    <xf numFmtId="196" fontId="14" fillId="18" borderId="0" applyNumberFormat="0" applyBorder="0" applyAlignment="0" applyProtection="0">
      <alignment vertical="center"/>
    </xf>
    <xf numFmtId="196" fontId="14" fillId="13" borderId="0" applyNumberFormat="0" applyBorder="0" applyAlignment="0" applyProtection="0">
      <alignment vertical="center"/>
    </xf>
    <xf numFmtId="196" fontId="14" fillId="13" borderId="0" applyNumberFormat="0" applyBorder="0" applyAlignment="0" applyProtection="0">
      <alignment vertical="center"/>
    </xf>
    <xf numFmtId="196" fontId="14" fillId="14" borderId="0" applyNumberFormat="0" applyBorder="0" applyAlignment="0" applyProtection="0">
      <alignment vertical="center"/>
    </xf>
    <xf numFmtId="196" fontId="14" fillId="14" borderId="0" applyNumberFormat="0" applyBorder="0" applyAlignment="0" applyProtection="0">
      <alignment vertical="center"/>
    </xf>
    <xf numFmtId="196" fontId="14" fillId="19" borderId="0" applyNumberFormat="0" applyBorder="0" applyAlignment="0" applyProtection="0">
      <alignment vertical="center"/>
    </xf>
    <xf numFmtId="196" fontId="14" fillId="19" borderId="0" applyNumberFormat="0" applyBorder="0" applyAlignment="0" applyProtection="0">
      <alignment vertical="center"/>
    </xf>
    <xf numFmtId="196" fontId="44" fillId="0" borderId="0"/>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1" fillId="0" borderId="0"/>
    <xf numFmtId="196" fontId="11" fillId="0" borderId="0"/>
    <xf numFmtId="196" fontId="11" fillId="0" borderId="0"/>
    <xf numFmtId="196" fontId="22" fillId="21" borderId="2" applyNumberFormat="0" applyAlignment="0" applyProtection="0">
      <alignment vertical="center"/>
    </xf>
    <xf numFmtId="196" fontId="22" fillId="21" borderId="2" applyNumberFormat="0" applyAlignment="0" applyProtection="0">
      <alignment vertical="center"/>
    </xf>
    <xf numFmtId="196" fontId="11" fillId="0" borderId="0" applyNumberFormat="0" applyFont="0" applyFill="0" applyBorder="0" applyProtection="0">
      <alignment vertical="center" wrapText="1"/>
    </xf>
    <xf numFmtId="196" fontId="23" fillId="0" borderId="9" applyNumberFormat="0" applyFill="0" applyAlignment="0" applyProtection="0">
      <alignment vertical="center"/>
    </xf>
    <xf numFmtId="196" fontId="23" fillId="0" borderId="9" applyNumberFormat="0" applyFill="0" applyAlignment="0" applyProtection="0">
      <alignment vertical="center"/>
    </xf>
    <xf numFmtId="196" fontId="15" fillId="24" borderId="7" applyNumberFormat="0" applyFont="0" applyAlignment="0" applyProtection="0">
      <alignment vertical="center"/>
    </xf>
    <xf numFmtId="196" fontId="15" fillId="24" borderId="7" applyNumberFormat="0" applyFont="0" applyAlignment="0" applyProtection="0">
      <alignment vertical="center"/>
    </xf>
    <xf numFmtId="186" fontId="15" fillId="0" borderId="0" applyFont="0" applyFill="0" applyBorder="0" applyAlignment="0" applyProtection="0"/>
    <xf numFmtId="187"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6" fillId="20" borderId="1" applyNumberFormat="0" applyAlignment="0" applyProtection="0">
      <alignment vertical="center"/>
    </xf>
    <xf numFmtId="196" fontId="26" fillId="20" borderId="1" applyNumberFormat="0" applyAlignment="0" applyProtection="0">
      <alignment vertical="center"/>
    </xf>
    <xf numFmtId="44" fontId="15" fillId="0" borderId="0" applyBorder="0" applyProtection="0">
      <alignment vertical="center"/>
    </xf>
    <xf numFmtId="196" fontId="27" fillId="7" borderId="1" applyNumberFormat="0" applyAlignment="0" applyProtection="0">
      <alignment vertical="center"/>
    </xf>
    <xf numFmtId="196" fontId="27" fillId="7" borderId="1" applyNumberFormat="0" applyAlignment="0" applyProtection="0">
      <alignment vertical="center"/>
    </xf>
    <xf numFmtId="196" fontId="28" fillId="20" borderId="8" applyNumberFormat="0" applyAlignment="0" applyProtection="0">
      <alignment vertical="center"/>
    </xf>
    <xf numFmtId="196" fontId="28" fillId="20" borderId="8" applyNumberFormat="0" applyAlignment="0" applyProtection="0">
      <alignment vertical="center"/>
    </xf>
    <xf numFmtId="196" fontId="29" fillId="23" borderId="0" applyNumberFormat="0" applyBorder="0" applyAlignment="0" applyProtection="0">
      <alignment vertical="center"/>
    </xf>
    <xf numFmtId="196" fontId="29" fillId="23" borderId="0" applyNumberFormat="0" applyBorder="0" applyAlignment="0" applyProtection="0">
      <alignment vertical="center"/>
    </xf>
    <xf numFmtId="196" fontId="70" fillId="0" borderId="0"/>
    <xf numFmtId="196" fontId="30" fillId="0" borderId="6" applyNumberFormat="0" applyFill="0" applyAlignment="0" applyProtection="0">
      <alignment vertical="center"/>
    </xf>
    <xf numFmtId="196" fontId="30" fillId="0" borderId="6" applyNumberFormat="0" applyFill="0" applyAlignment="0" applyProtection="0">
      <alignment vertical="center"/>
    </xf>
    <xf numFmtId="188" fontId="15" fillId="0" borderId="0" applyFont="0" applyFill="0" applyBorder="0" applyAlignment="0" applyProtection="0"/>
    <xf numFmtId="189" fontId="15" fillId="0" borderId="0" applyFont="0" applyFill="0" applyBorder="0" applyAlignment="0" applyProtection="0"/>
    <xf numFmtId="196" fontId="10" fillId="0" borderId="0"/>
    <xf numFmtId="196" fontId="80" fillId="0" borderId="0">
      <alignment vertical="center"/>
    </xf>
    <xf numFmtId="196" fontId="81" fillId="0" borderId="0"/>
    <xf numFmtId="196" fontId="9" fillId="0" borderId="0"/>
    <xf numFmtId="177" fontId="9" fillId="0" borderId="0" applyFont="0" applyFill="0" applyBorder="0" applyAlignment="0" applyProtection="0"/>
    <xf numFmtId="196" fontId="60" fillId="0" borderId="0" applyProtection="0"/>
    <xf numFmtId="196" fontId="10" fillId="0" borderId="0"/>
    <xf numFmtId="44" fontId="15" fillId="0" borderId="0" applyFont="0" applyFill="0" applyBorder="0" applyAlignment="0" applyProtection="0">
      <alignment vertical="center"/>
    </xf>
    <xf numFmtId="196" fontId="73"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applyNumberFormat="0" applyFont="0" applyFill="0" applyBorder="0" applyProtection="0">
      <alignment vertical="center" wrapText="1"/>
    </xf>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applyNumberFormat="0" applyFont="0" applyFill="0" applyBorder="0" applyProtection="0">
      <alignment vertical="center" wrapText="1"/>
    </xf>
    <xf numFmtId="196" fontId="10" fillId="0" borderId="0"/>
    <xf numFmtId="196" fontId="10" fillId="0" borderId="0" applyNumberFormat="0" applyFont="0" applyFill="0" applyBorder="0" applyProtection="0">
      <alignment vertical="center" wrapText="1"/>
    </xf>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47" fillId="20" borderId="27" applyNumberFormat="0" applyAlignment="0" applyProtection="0"/>
    <xf numFmtId="196" fontId="47" fillId="20" borderId="27" applyNumberFormat="0" applyAlignment="0" applyProtection="0"/>
    <xf numFmtId="196" fontId="47" fillId="20" borderId="27" applyNumberFormat="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96" fontId="55" fillId="7" borderId="27" applyNumberFormat="0" applyAlignment="0" applyProtection="0"/>
    <xf numFmtId="196" fontId="55" fillId="7" borderId="27" applyNumberFormat="0" applyAlignment="0" applyProtection="0"/>
    <xf numFmtId="196" fontId="55" fillId="7" borderId="27" applyNumberFormat="0" applyAlignment="0" applyProtection="0"/>
    <xf numFmtId="196" fontId="10" fillId="22" borderId="0" applyNumberFormat="0" applyFont="0" applyBorder="0" applyAlignment="0" applyProtection="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applyFont="0" applyFill="0" applyBorder="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15"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1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40" fillId="24" borderId="28" applyNumberFormat="0" applyFont="0" applyAlignment="0" applyProtection="0"/>
    <xf numFmtId="196" fontId="61" fillId="20" borderId="29" applyNumberFormat="0" applyAlignment="0" applyProtection="0"/>
    <xf numFmtId="196" fontId="61" fillId="20" borderId="29" applyNumberFormat="0" applyAlignment="0" applyProtection="0"/>
    <xf numFmtId="196" fontId="61" fillId="20" borderId="29"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96" fontId="10" fillId="0" borderId="0"/>
    <xf numFmtId="196" fontId="10" fillId="0" borderId="0"/>
    <xf numFmtId="196" fontId="10" fillId="0" borderId="0"/>
    <xf numFmtId="196" fontId="10" fillId="0" borderId="0" applyNumberFormat="0" applyFont="0" applyFill="0" applyBorder="0" applyProtection="0">
      <alignment horizontal="left" wrapText="1"/>
    </xf>
    <xf numFmtId="196" fontId="62" fillId="0" borderId="0" applyNumberFormat="0" applyFill="0" applyBorder="0" applyAlignment="0" applyProtection="0"/>
    <xf numFmtId="196" fontId="43" fillId="0" borderId="30" applyNumberFormat="0" applyFill="0" applyAlignment="0" applyProtection="0"/>
    <xf numFmtId="196" fontId="43" fillId="0" borderId="30" applyNumberFormat="0" applyFill="0" applyAlignment="0" applyProtection="0"/>
    <xf numFmtId="196" fontId="43" fillId="0" borderId="30" applyNumberFormat="0" applyFill="0" applyAlignment="0" applyProtection="0"/>
    <xf numFmtId="9" fontId="10" fillId="0" borderId="0" applyFont="0" applyFill="0" applyBorder="0" applyAlignment="0" applyProtection="0"/>
    <xf numFmtId="9" fontId="10" fillId="0" borderId="0" applyFont="0" applyFill="0" applyBorder="0" applyAlignment="0" applyProtection="0"/>
    <xf numFmtId="196" fontId="10" fillId="0" borderId="0"/>
    <xf numFmtId="196" fontId="10" fillId="0" borderId="0"/>
    <xf numFmtId="196" fontId="82" fillId="0" borderId="0" applyNumberFormat="0" applyFill="0" applyBorder="0" applyAlignment="0" applyProtection="0">
      <alignment vertical="top"/>
      <protection locked="0"/>
    </xf>
    <xf numFmtId="196" fontId="23" fillId="0" borderId="30" applyNumberFormat="0" applyFill="0" applyAlignment="0" applyProtection="0">
      <alignment vertical="center"/>
    </xf>
    <xf numFmtId="196" fontId="23" fillId="0" borderId="30" applyNumberFormat="0" applyFill="0" applyAlignment="0" applyProtection="0">
      <alignment vertical="center"/>
    </xf>
    <xf numFmtId="196" fontId="26" fillId="20" borderId="27" applyNumberFormat="0" applyAlignment="0" applyProtection="0">
      <alignment vertical="center"/>
    </xf>
    <xf numFmtId="196" fontId="26" fillId="20" borderId="27" applyNumberFormat="0" applyAlignment="0" applyProtection="0">
      <alignment vertical="center"/>
    </xf>
    <xf numFmtId="196" fontId="28" fillId="20" borderId="29" applyNumberFormat="0" applyAlignment="0" applyProtection="0">
      <alignment vertical="center"/>
    </xf>
    <xf numFmtId="196" fontId="28" fillId="20" borderId="29" applyNumberFormat="0" applyAlignment="0" applyProtection="0">
      <alignment vertical="center"/>
    </xf>
    <xf numFmtId="196" fontId="27" fillId="7" borderId="27" applyNumberFormat="0" applyAlignment="0" applyProtection="0">
      <alignment vertical="center"/>
    </xf>
    <xf numFmtId="196" fontId="27" fillId="7" borderId="27" applyNumberFormat="0" applyAlignment="0" applyProtection="0">
      <alignment vertical="center"/>
    </xf>
    <xf numFmtId="196" fontId="10" fillId="0" borderId="0"/>
    <xf numFmtId="196" fontId="10" fillId="0" borderId="0"/>
    <xf numFmtId="196" fontId="10" fillId="0" borderId="0" applyNumberFormat="0" applyFont="0" applyFill="0" applyBorder="0" applyProtection="0">
      <alignment vertical="center" wrapText="1"/>
    </xf>
    <xf numFmtId="196" fontId="15" fillId="24" borderId="28" applyNumberFormat="0" applyFont="0" applyAlignment="0" applyProtection="0">
      <alignment vertical="center"/>
    </xf>
    <xf numFmtId="196" fontId="15" fillId="24" borderId="28" applyNumberFormat="0" applyFont="0" applyAlignment="0" applyProtection="0">
      <alignment vertical="center"/>
    </xf>
    <xf numFmtId="196" fontId="10" fillId="0" borderId="0"/>
    <xf numFmtId="196" fontId="10" fillId="0" borderId="0"/>
    <xf numFmtId="196" fontId="10" fillId="24" borderId="28" applyNumberFormat="0" applyFont="0" applyAlignment="0" applyProtection="0"/>
    <xf numFmtId="196" fontId="10" fillId="24" borderId="28" applyNumberFormat="0" applyFont="0" applyAlignment="0" applyProtection="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8" fillId="0" borderId="0"/>
    <xf numFmtId="196" fontId="8" fillId="0" borderId="0"/>
    <xf numFmtId="196" fontId="15" fillId="0" borderId="0">
      <alignment vertical="top"/>
    </xf>
    <xf numFmtId="196" fontId="12" fillId="0" borderId="0" applyProtection="0"/>
    <xf numFmtId="196" fontId="60" fillId="0" borderId="0"/>
    <xf numFmtId="196" fontId="55" fillId="7" borderId="31" applyNumberFormat="0" applyAlignment="0" applyProtection="0"/>
    <xf numFmtId="196" fontId="55" fillId="7" borderId="31" applyNumberFormat="0" applyAlignment="0" applyProtection="0"/>
    <xf numFmtId="196" fontId="55" fillId="7" borderId="31" applyNumberFormat="0" applyAlignment="0" applyProtection="0"/>
    <xf numFmtId="196" fontId="55" fillId="7" borderId="31" applyNumberFormat="0" applyAlignment="0" applyProtection="0"/>
    <xf numFmtId="196" fontId="47" fillId="20" borderId="31" applyNumberFormat="0" applyAlignment="0" applyProtection="0"/>
    <xf numFmtId="196" fontId="47" fillId="20" borderId="31" applyNumberFormat="0" applyAlignment="0" applyProtection="0"/>
    <xf numFmtId="192" fontId="15" fillId="0" borderId="0" applyFont="0" applyFill="0" applyBorder="0" applyAlignment="0" applyProtection="0">
      <alignment vertical="center"/>
    </xf>
    <xf numFmtId="196" fontId="47" fillId="20" borderId="31" applyNumberFormat="0" applyAlignment="0" applyProtection="0"/>
    <xf numFmtId="196" fontId="47" fillId="20" borderId="31" applyNumberFormat="0" applyAlignment="0" applyProtection="0"/>
    <xf numFmtId="177" fontId="60" fillId="0" borderId="0" applyFont="0" applyFill="0" applyBorder="0" applyAlignment="0" applyProtection="0"/>
    <xf numFmtId="196" fontId="14" fillId="15" borderId="0" applyNumberFormat="0" applyBorder="0" applyAlignment="0" applyProtection="0">
      <alignment vertical="center"/>
    </xf>
    <xf numFmtId="196" fontId="14" fillId="14" borderId="0" applyNumberFormat="0" applyBorder="0" applyAlignment="0" applyProtection="0">
      <alignment vertical="center"/>
    </xf>
    <xf numFmtId="196" fontId="14" fillId="13" borderId="0" applyNumberFormat="0" applyBorder="0" applyAlignment="0" applyProtection="0">
      <alignment vertical="center"/>
    </xf>
    <xf numFmtId="196" fontId="14" fillId="10" borderId="0" applyNumberFormat="0" applyBorder="0" applyAlignment="0" applyProtection="0">
      <alignment vertical="center"/>
    </xf>
    <xf numFmtId="196" fontId="14" fillId="9" borderId="0" applyNumberFormat="0" applyBorder="0" applyAlignment="0" applyProtection="0">
      <alignment vertical="center"/>
    </xf>
    <xf numFmtId="196" fontId="14" fillId="12" borderId="0" applyNumberFormat="0" applyBorder="0" applyAlignment="0" applyProtection="0">
      <alignment vertical="center"/>
    </xf>
    <xf numFmtId="196" fontId="13" fillId="11" borderId="0" applyNumberFormat="0" applyBorder="0" applyAlignment="0" applyProtection="0">
      <alignment vertical="center"/>
    </xf>
    <xf numFmtId="196" fontId="13" fillId="8" borderId="0" applyNumberFormat="0" applyBorder="0" applyAlignment="0" applyProtection="0">
      <alignment vertical="center"/>
    </xf>
    <xf numFmtId="196" fontId="13" fillId="5" borderId="0" applyNumberFormat="0" applyBorder="0" applyAlignment="0" applyProtection="0">
      <alignment vertical="center"/>
    </xf>
    <xf numFmtId="196" fontId="13" fillId="10" borderId="0" applyNumberFormat="0" applyBorder="0" applyAlignment="0" applyProtection="0">
      <alignment vertical="center"/>
    </xf>
    <xf numFmtId="196" fontId="13" fillId="9" borderId="0" applyNumberFormat="0" applyBorder="0" applyAlignment="0" applyProtection="0">
      <alignment vertical="center"/>
    </xf>
    <xf numFmtId="196" fontId="13" fillId="8" borderId="0" applyNumberFormat="0" applyBorder="0" applyAlignment="0" applyProtection="0">
      <alignment vertical="center"/>
    </xf>
    <xf numFmtId="196" fontId="13" fillId="7" borderId="0" applyNumberFormat="0" applyBorder="0" applyAlignment="0" applyProtection="0">
      <alignment vertical="center"/>
    </xf>
    <xf numFmtId="196" fontId="13" fillId="6" borderId="0" applyNumberFormat="0" applyBorder="0" applyAlignment="0" applyProtection="0">
      <alignment vertical="center"/>
    </xf>
    <xf numFmtId="196" fontId="13" fillId="5" borderId="0" applyNumberFormat="0" applyBorder="0" applyAlignment="0" applyProtection="0">
      <alignment vertical="center"/>
    </xf>
    <xf numFmtId="196" fontId="13" fillId="4" borderId="0" applyNumberFormat="0" applyBorder="0" applyAlignment="0" applyProtection="0">
      <alignment vertical="center"/>
    </xf>
    <xf numFmtId="196" fontId="13" fillId="3" borderId="0" applyNumberFormat="0" applyBorder="0" applyAlignment="0" applyProtection="0">
      <alignment vertical="center"/>
    </xf>
    <xf numFmtId="196" fontId="13" fillId="2" borderId="0" applyNumberFormat="0" applyBorder="0" applyAlignment="0" applyProtection="0">
      <alignment vertical="center"/>
    </xf>
    <xf numFmtId="196" fontId="10" fillId="0" borderId="0"/>
    <xf numFmtId="196" fontId="10" fillId="24" borderId="28" applyNumberFormat="0" applyFont="0" applyAlignment="0" applyProtection="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9" fontId="15" fillId="0" borderId="0" applyFont="0" applyFill="0" applyBorder="0" applyAlignment="0" applyProtection="0">
      <alignment vertical="center"/>
    </xf>
    <xf numFmtId="9" fontId="40" fillId="0" borderId="0" applyFont="0" applyFill="0" applyBorder="0" applyAlignment="0" applyProtection="0"/>
    <xf numFmtId="196" fontId="83" fillId="0" borderId="0" applyNumberFormat="0" applyFill="0" applyBorder="0" applyAlignment="0" applyProtection="0"/>
    <xf numFmtId="196" fontId="16" fillId="4" borderId="0" applyNumberFormat="0" applyBorder="0" applyAlignment="0" applyProtection="0">
      <alignment vertical="center"/>
    </xf>
    <xf numFmtId="196" fontId="61" fillId="20" borderId="32" applyNumberFormat="0" applyAlignment="0" applyProtection="0"/>
    <xf numFmtId="196" fontId="61" fillId="20" borderId="32" applyNumberFormat="0" applyAlignment="0" applyProtection="0"/>
    <xf numFmtId="196" fontId="61" fillId="20" borderId="32" applyNumberFormat="0" applyAlignment="0" applyProtection="0"/>
    <xf numFmtId="196" fontId="61" fillId="20" borderId="32" applyNumberFormat="0" applyAlignment="0" applyProtection="0"/>
    <xf numFmtId="196" fontId="10" fillId="0" borderId="0"/>
    <xf numFmtId="196" fontId="10" fillId="0" borderId="0"/>
    <xf numFmtId="196" fontId="43" fillId="0" borderId="33" applyNumberFormat="0" applyFill="0" applyAlignment="0" applyProtection="0"/>
    <xf numFmtId="196" fontId="43" fillId="0" borderId="33" applyNumberFormat="0" applyFill="0" applyAlignment="0" applyProtection="0"/>
    <xf numFmtId="196" fontId="43" fillId="0" borderId="33" applyNumberFormat="0" applyFill="0" applyAlignment="0" applyProtection="0"/>
    <xf numFmtId="196" fontId="43" fillId="0" borderId="33" applyNumberFormat="0" applyFill="0" applyAlignment="0" applyProtection="0"/>
    <xf numFmtId="196" fontId="10" fillId="0" borderId="0"/>
    <xf numFmtId="196" fontId="17" fillId="3" borderId="0" applyNumberFormat="0" applyBorder="0" applyAlignment="0" applyProtection="0">
      <alignment vertical="center"/>
    </xf>
    <xf numFmtId="196" fontId="14" fillId="16" borderId="0" applyNumberFormat="0" applyBorder="0" applyAlignment="0" applyProtection="0">
      <alignment vertical="center"/>
    </xf>
    <xf numFmtId="196" fontId="14" fillId="17" borderId="0" applyNumberFormat="0" applyBorder="0" applyAlignment="0" applyProtection="0">
      <alignment vertical="center"/>
    </xf>
    <xf numFmtId="196" fontId="14" fillId="18" borderId="0" applyNumberFormat="0" applyBorder="0" applyAlignment="0" applyProtection="0">
      <alignment vertical="center"/>
    </xf>
    <xf numFmtId="196" fontId="14" fillId="13" borderId="0" applyNumberFormat="0" applyBorder="0" applyAlignment="0" applyProtection="0">
      <alignment vertical="center"/>
    </xf>
    <xf numFmtId="196" fontId="14" fillId="14" borderId="0" applyNumberFormat="0" applyBorder="0" applyAlignment="0" applyProtection="0">
      <alignment vertical="center"/>
    </xf>
    <xf numFmtId="196" fontId="14" fillId="19" borderId="0" applyNumberFormat="0" applyBorder="0" applyAlignment="0" applyProtection="0">
      <alignment vertical="center"/>
    </xf>
    <xf numFmtId="196" fontId="18" fillId="0" borderId="0" applyNumberFormat="0" applyFill="0" applyBorder="0" applyAlignment="0" applyProtection="0">
      <alignment vertical="center"/>
    </xf>
    <xf numFmtId="196" fontId="19" fillId="0" borderId="3" applyNumberFormat="0" applyFill="0" applyAlignment="0" applyProtection="0">
      <alignment vertical="center"/>
    </xf>
    <xf numFmtId="196" fontId="20" fillId="0" borderId="4" applyNumberFormat="0" applyFill="0" applyAlignment="0" applyProtection="0">
      <alignment vertical="center"/>
    </xf>
    <xf numFmtId="196" fontId="10" fillId="0" borderId="0"/>
    <xf numFmtId="196" fontId="21" fillId="0" borderId="5" applyNumberFormat="0" applyFill="0" applyAlignment="0" applyProtection="0">
      <alignment vertical="center"/>
    </xf>
    <xf numFmtId="196" fontId="21" fillId="0" borderId="0" applyNumberFormat="0" applyFill="0" applyBorder="0" applyAlignment="0" applyProtection="0">
      <alignment vertical="center"/>
    </xf>
    <xf numFmtId="196" fontId="10" fillId="0" borderId="0"/>
    <xf numFmtId="196" fontId="22" fillId="21" borderId="2" applyNumberFormat="0" applyAlignment="0" applyProtection="0">
      <alignment vertical="center"/>
    </xf>
    <xf numFmtId="196" fontId="23" fillId="0" borderId="30" applyNumberFormat="0" applyFill="0" applyAlignment="0" applyProtection="0">
      <alignment vertical="center"/>
    </xf>
    <xf numFmtId="196" fontId="15" fillId="24" borderId="28" applyNumberFormat="0" applyFont="0" applyAlignment="0" applyProtection="0">
      <alignment vertical="center"/>
    </xf>
    <xf numFmtId="196" fontId="24"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10" fillId="0" borderId="0"/>
    <xf numFmtId="196" fontId="26" fillId="20" borderId="27" applyNumberFormat="0" applyAlignment="0" applyProtection="0">
      <alignment vertical="center"/>
    </xf>
    <xf numFmtId="196" fontId="27" fillId="7" borderId="27" applyNumberFormat="0" applyAlignment="0" applyProtection="0">
      <alignment vertical="center"/>
    </xf>
    <xf numFmtId="196" fontId="28" fillId="20" borderId="29" applyNumberFormat="0" applyAlignment="0" applyProtection="0">
      <alignment vertical="center"/>
    </xf>
    <xf numFmtId="196" fontId="29" fillId="23" borderId="0" applyNumberFormat="0" applyBorder="0" applyAlignment="0" applyProtection="0">
      <alignment vertical="center"/>
    </xf>
    <xf numFmtId="196" fontId="30" fillId="0" borderId="6" applyNumberFormat="0" applyFill="0" applyAlignment="0" applyProtection="0">
      <alignment vertical="center"/>
    </xf>
    <xf numFmtId="191" fontId="10" fillId="0" borderId="0" applyFont="0" applyFill="0" applyBorder="0" applyAlignment="0" applyProtection="0"/>
    <xf numFmtId="196" fontId="10" fillId="0" borderId="0"/>
    <xf numFmtId="196" fontId="10" fillId="0" borderId="0"/>
    <xf numFmtId="196" fontId="23" fillId="0" borderId="33" applyNumberFormat="0" applyFill="0" applyAlignment="0" applyProtection="0">
      <alignment vertical="center"/>
    </xf>
    <xf numFmtId="196" fontId="23" fillId="0" borderId="33" applyNumberFormat="0" applyFill="0" applyAlignment="0" applyProtection="0">
      <alignment vertical="center"/>
    </xf>
    <xf numFmtId="196" fontId="23" fillId="0" borderId="33" applyNumberFormat="0" applyFill="0" applyAlignment="0" applyProtection="0">
      <alignment vertical="center"/>
    </xf>
    <xf numFmtId="196" fontId="26" fillId="20" borderId="31" applyNumberFormat="0" applyAlignment="0" applyProtection="0">
      <alignment vertical="center"/>
    </xf>
    <xf numFmtId="196" fontId="26" fillId="20" borderId="31" applyNumberFormat="0" applyAlignment="0" applyProtection="0">
      <alignment vertical="center"/>
    </xf>
    <xf numFmtId="196" fontId="26" fillId="20" borderId="31" applyNumberFormat="0" applyAlignment="0" applyProtection="0">
      <alignment vertical="center"/>
    </xf>
    <xf numFmtId="196" fontId="15" fillId="0" borderId="0">
      <alignment vertical="center"/>
    </xf>
    <xf numFmtId="196" fontId="28" fillId="20" borderId="32" applyNumberFormat="0" applyAlignment="0" applyProtection="0">
      <alignment vertical="center"/>
    </xf>
    <xf numFmtId="196" fontId="28" fillId="20" borderId="32" applyNumberFormat="0" applyAlignment="0" applyProtection="0">
      <alignment vertical="center"/>
    </xf>
    <xf numFmtId="196" fontId="28" fillId="20" borderId="32" applyNumberFormat="0" applyAlignment="0" applyProtection="0">
      <alignment vertical="center"/>
    </xf>
    <xf numFmtId="196" fontId="27" fillId="7" borderId="31" applyNumberFormat="0" applyAlignment="0" applyProtection="0">
      <alignment vertical="center"/>
    </xf>
    <xf numFmtId="196" fontId="27" fillId="7" borderId="31" applyNumberFormat="0" applyAlignment="0" applyProtection="0">
      <alignment vertical="center"/>
    </xf>
    <xf numFmtId="196" fontId="27" fillId="7" borderId="31" applyNumberFormat="0" applyAlignment="0" applyProtection="0">
      <alignment vertical="center"/>
    </xf>
    <xf numFmtId="196" fontId="84" fillId="0" borderId="0"/>
    <xf numFmtId="196" fontId="7" fillId="0" borderId="0">
      <alignment vertical="center"/>
    </xf>
    <xf numFmtId="196" fontId="6" fillId="0" borderId="0"/>
    <xf numFmtId="177" fontId="6" fillId="0" borderId="0" applyFont="0" applyFill="0" applyBorder="0" applyAlignment="0" applyProtection="0"/>
    <xf numFmtId="177" fontId="5" fillId="0" borderId="0" applyFont="0" applyFill="0" applyBorder="0" applyAlignment="0" applyProtection="0"/>
    <xf numFmtId="193" fontId="10" fillId="0" borderId="0"/>
    <xf numFmtId="193" fontId="10" fillId="0" borderId="0"/>
    <xf numFmtId="9"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96" fontId="5" fillId="0" borderId="0"/>
    <xf numFmtId="177" fontId="5" fillId="0" borderId="0" applyFont="0" applyFill="0" applyBorder="0" applyAlignment="0" applyProtection="0"/>
    <xf numFmtId="196" fontId="5" fillId="0" borderId="0">
      <alignment vertical="center"/>
    </xf>
    <xf numFmtId="9" fontId="5" fillId="0" borderId="0" applyFont="0" applyFill="0" applyBorder="0" applyAlignment="0" applyProtection="0"/>
    <xf numFmtId="196" fontId="85" fillId="0" borderId="0" applyNumberFormat="0" applyFill="0" applyBorder="0" applyAlignment="0" applyProtection="0"/>
    <xf numFmtId="196" fontId="82" fillId="0" borderId="0" applyNumberFormat="0" applyFill="0" applyBorder="0" applyAlignment="0" applyProtection="0">
      <alignment vertical="top"/>
      <protection locked="0"/>
    </xf>
    <xf numFmtId="196" fontId="5" fillId="0" borderId="0">
      <alignment vertical="center"/>
    </xf>
    <xf numFmtId="177" fontId="86" fillId="0" borderId="0" applyFont="0" applyFill="0" applyBorder="0" applyAlignment="0" applyProtection="0"/>
    <xf numFmtId="9" fontId="86" fillId="0" borderId="0" applyFont="0" applyFill="0" applyBorder="0" applyAlignment="0" applyProtection="0"/>
    <xf numFmtId="196" fontId="5" fillId="0" borderId="0"/>
    <xf numFmtId="177" fontId="5" fillId="0" borderId="0" applyFont="0" applyFill="0" applyBorder="0" applyAlignment="0" applyProtection="0"/>
    <xf numFmtId="196" fontId="4" fillId="0" borderId="0"/>
    <xf numFmtId="196" fontId="3" fillId="0" borderId="0"/>
    <xf numFmtId="177" fontId="3" fillId="0" borderId="0" applyFont="0" applyFill="0" applyBorder="0" applyAlignment="0" applyProtection="0"/>
    <xf numFmtId="196" fontId="10" fillId="0" borderId="0"/>
    <xf numFmtId="196" fontId="114" fillId="0" borderId="0" applyNumberFormat="0" applyFill="0" applyBorder="0" applyAlignment="0" applyProtection="0"/>
    <xf numFmtId="196" fontId="2" fillId="0" borderId="0"/>
    <xf numFmtId="196" fontId="99" fillId="0" borderId="0"/>
    <xf numFmtId="196" fontId="40" fillId="0" borderId="0"/>
    <xf numFmtId="196" fontId="10" fillId="0" borderId="0"/>
    <xf numFmtId="196" fontId="15" fillId="0" borderId="0"/>
    <xf numFmtId="9" fontId="15" fillId="0" borderId="0" applyFont="0" applyFill="0" applyBorder="0" applyAlignment="0" applyProtection="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41"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24"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0"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alignment vertical="center"/>
    </xf>
    <xf numFmtId="196" fontId="10" fillId="0" borderId="0"/>
    <xf numFmtId="196" fontId="10" fillId="0" borderId="0"/>
    <xf numFmtId="196" fontId="10" fillId="0" borderId="0">
      <alignment vertical="center"/>
    </xf>
    <xf numFmtId="196" fontId="10" fillId="0" borderId="0">
      <alignment vertical="center"/>
    </xf>
    <xf numFmtId="196" fontId="10" fillId="0" borderId="0"/>
    <xf numFmtId="196" fontId="10" fillId="0" borderId="0">
      <alignment vertical="center"/>
    </xf>
    <xf numFmtId="196" fontId="10" fillId="0" borderId="0">
      <alignment vertical="center"/>
    </xf>
    <xf numFmtId="196" fontId="10" fillId="0" borderId="0"/>
    <xf numFmtId="196" fontId="10" fillId="0" borderId="0">
      <alignment vertical="center"/>
    </xf>
    <xf numFmtId="196" fontId="10" fillId="0" borderId="0">
      <alignment vertical="center"/>
    </xf>
    <xf numFmtId="196" fontId="10" fillId="0" borderId="0"/>
    <xf numFmtId="196" fontId="10" fillId="0" borderId="0">
      <alignment vertical="center"/>
    </xf>
    <xf numFmtId="196" fontId="10" fillId="0" borderId="0">
      <alignment vertical="center"/>
    </xf>
    <xf numFmtId="196" fontId="10" fillId="0" borderId="0">
      <alignment vertical="center"/>
    </xf>
    <xf numFmtId="196" fontId="10" fillId="0" borderId="0">
      <alignment vertical="center"/>
    </xf>
    <xf numFmtId="196" fontId="10" fillId="0" borderId="0">
      <alignment vertical="center"/>
    </xf>
    <xf numFmtId="196" fontId="10" fillId="0" borderId="0">
      <alignment vertical="center"/>
    </xf>
    <xf numFmtId="196" fontId="10" fillId="0" borderId="0">
      <alignment vertical="center"/>
    </xf>
    <xf numFmtId="196" fontId="10" fillId="0" borderId="0">
      <alignment vertical="center"/>
    </xf>
    <xf numFmtId="196" fontId="10" fillId="0" borderId="0">
      <alignment vertical="center"/>
    </xf>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0"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41" fillId="0" borderId="0"/>
    <xf numFmtId="196" fontId="41" fillId="0" borderId="0"/>
    <xf numFmtId="196" fontId="41" fillId="0" borderId="0"/>
    <xf numFmtId="196" fontId="41"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2" fillId="0" borderId="0"/>
    <xf numFmtId="196" fontId="12" fillId="0" borderId="0"/>
    <xf numFmtId="196" fontId="12" fillId="0" borderId="0"/>
    <xf numFmtId="196" fontId="12"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41" fillId="0" borderId="0"/>
    <xf numFmtId="196" fontId="124"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25" fillId="0" borderId="0"/>
    <xf numFmtId="196" fontId="10" fillId="0" borderId="0"/>
    <xf numFmtId="196" fontId="10" fillId="0" borderId="0"/>
    <xf numFmtId="196" fontId="10" fillId="0" borderId="0"/>
    <xf numFmtId="196" fontId="10" fillId="0" borderId="0"/>
    <xf numFmtId="196" fontId="10" fillId="0" borderId="0"/>
    <xf numFmtId="196" fontId="13" fillId="42" borderId="0" applyNumberFormat="0" applyBorder="0" applyAlignment="0" applyProtection="0">
      <alignment vertical="center"/>
    </xf>
    <xf numFmtId="196" fontId="40" fillId="42" borderId="0" applyNumberFormat="0" applyBorder="0" applyAlignment="0" applyProtection="0"/>
    <xf numFmtId="196" fontId="40" fillId="42" borderId="0" applyNumberFormat="0" applyBorder="0" applyAlignment="0" applyProtection="0"/>
    <xf numFmtId="196" fontId="40" fillId="42" borderId="0" applyNumberFormat="0" applyBorder="0" applyAlignment="0" applyProtection="0"/>
    <xf numFmtId="196" fontId="40" fillId="42" borderId="0" applyNumberFormat="0" applyBorder="0" applyAlignment="0" applyProtection="0"/>
    <xf numFmtId="196" fontId="40" fillId="42" borderId="0" applyNumberFormat="0" applyBorder="0" applyAlignment="0" applyProtection="0"/>
    <xf numFmtId="196" fontId="13" fillId="27" borderId="0" applyNumberFormat="0" applyBorder="0" applyAlignment="0" applyProtection="0">
      <alignment vertical="center"/>
    </xf>
    <xf numFmtId="196" fontId="40" fillId="27" borderId="0" applyNumberFormat="0" applyBorder="0" applyAlignment="0" applyProtection="0"/>
    <xf numFmtId="196" fontId="40" fillId="27" borderId="0" applyNumberFormat="0" applyBorder="0" applyAlignment="0" applyProtection="0"/>
    <xf numFmtId="196" fontId="40" fillId="27" borderId="0" applyNumberFormat="0" applyBorder="0" applyAlignment="0" applyProtection="0"/>
    <xf numFmtId="196" fontId="40" fillId="27" borderId="0" applyNumberFormat="0" applyBorder="0" applyAlignment="0" applyProtection="0"/>
    <xf numFmtId="196" fontId="40" fillId="27" borderId="0" applyNumberFormat="0" applyBorder="0" applyAlignment="0" applyProtection="0"/>
    <xf numFmtId="196" fontId="13" fillId="25" borderId="0" applyNumberFormat="0" applyBorder="0" applyAlignment="0" applyProtection="0">
      <alignment vertical="center"/>
    </xf>
    <xf numFmtId="196" fontId="40" fillId="25" borderId="0" applyNumberFormat="0" applyBorder="0" applyAlignment="0" applyProtection="0"/>
    <xf numFmtId="196" fontId="40" fillId="25" borderId="0" applyNumberFormat="0" applyBorder="0" applyAlignment="0" applyProtection="0"/>
    <xf numFmtId="196" fontId="40" fillId="25" borderId="0" applyNumberFormat="0" applyBorder="0" applyAlignment="0" applyProtection="0"/>
    <xf numFmtId="196" fontId="40" fillId="25" borderId="0" applyNumberFormat="0" applyBorder="0" applyAlignment="0" applyProtection="0"/>
    <xf numFmtId="196" fontId="40" fillId="25" borderId="0" applyNumberFormat="0" applyBorder="0" applyAlignment="0" applyProtection="0"/>
    <xf numFmtId="196" fontId="13" fillId="43" borderId="0" applyNumberFormat="0" applyBorder="0" applyAlignment="0" applyProtection="0">
      <alignment vertical="center"/>
    </xf>
    <xf numFmtId="196" fontId="40" fillId="43" borderId="0" applyNumberFormat="0" applyBorder="0" applyAlignment="0" applyProtection="0"/>
    <xf numFmtId="196" fontId="40" fillId="43" borderId="0" applyNumberFormat="0" applyBorder="0" applyAlignment="0" applyProtection="0"/>
    <xf numFmtId="196" fontId="40" fillId="43" borderId="0" applyNumberFormat="0" applyBorder="0" applyAlignment="0" applyProtection="0"/>
    <xf numFmtId="196" fontId="40" fillId="43" borderId="0" applyNumberFormat="0" applyBorder="0" applyAlignment="0" applyProtection="0"/>
    <xf numFmtId="196" fontId="40" fillId="43" borderId="0" applyNumberFormat="0" applyBorder="0" applyAlignment="0" applyProtection="0"/>
    <xf numFmtId="196" fontId="13" fillId="44" borderId="0" applyNumberFormat="0" applyBorder="0" applyAlignment="0" applyProtection="0">
      <alignment vertical="center"/>
    </xf>
    <xf numFmtId="196" fontId="40" fillId="44" borderId="0" applyNumberFormat="0" applyBorder="0" applyAlignment="0" applyProtection="0"/>
    <xf numFmtId="196" fontId="40" fillId="44" borderId="0" applyNumberFormat="0" applyBorder="0" applyAlignment="0" applyProtection="0"/>
    <xf numFmtId="196" fontId="40" fillId="44" borderId="0" applyNumberFormat="0" applyBorder="0" applyAlignment="0" applyProtection="0"/>
    <xf numFmtId="196" fontId="40" fillId="44" borderId="0" applyNumberFormat="0" applyBorder="0" applyAlignment="0" applyProtection="0"/>
    <xf numFmtId="196" fontId="40" fillId="44" borderId="0" applyNumberFormat="0" applyBorder="0" applyAlignment="0" applyProtection="0"/>
    <xf numFmtId="196" fontId="13" fillId="45" borderId="0" applyNumberFormat="0" applyBorder="0" applyAlignment="0" applyProtection="0">
      <alignment vertical="center"/>
    </xf>
    <xf numFmtId="196" fontId="40" fillId="45" borderId="0" applyNumberFormat="0" applyBorder="0" applyAlignment="0" applyProtection="0"/>
    <xf numFmtId="196" fontId="40" fillId="45" borderId="0" applyNumberFormat="0" applyBorder="0" applyAlignment="0" applyProtection="0"/>
    <xf numFmtId="196" fontId="40" fillId="45" borderId="0" applyNumberFormat="0" applyBorder="0" applyAlignment="0" applyProtection="0"/>
    <xf numFmtId="196" fontId="40" fillId="45" borderId="0" applyNumberFormat="0" applyBorder="0" applyAlignment="0" applyProtection="0"/>
    <xf numFmtId="196" fontId="40" fillId="45" borderId="0" applyNumberFormat="0" applyBorder="0" applyAlignment="0" applyProtection="0"/>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6" borderId="0" applyNumberFormat="0" applyBorder="0" applyAlignment="0" applyProtection="0">
      <alignment vertical="center"/>
    </xf>
    <xf numFmtId="196" fontId="40" fillId="46" borderId="0" applyNumberFormat="0" applyBorder="0" applyAlignment="0" applyProtection="0"/>
    <xf numFmtId="196" fontId="40" fillId="46" borderId="0" applyNumberFormat="0" applyBorder="0" applyAlignment="0" applyProtection="0"/>
    <xf numFmtId="196" fontId="40" fillId="46" borderId="0" applyNumberFormat="0" applyBorder="0" applyAlignment="0" applyProtection="0"/>
    <xf numFmtId="196" fontId="40" fillId="46" borderId="0" applyNumberFormat="0" applyBorder="0" applyAlignment="0" applyProtection="0"/>
    <xf numFmtId="196" fontId="40" fillId="46" borderId="0" applyNumberFormat="0" applyBorder="0" applyAlignment="0" applyProtection="0"/>
    <xf numFmtId="196" fontId="13" fillId="47" borderId="0" applyNumberFormat="0" applyBorder="0" applyAlignment="0" applyProtection="0">
      <alignment vertical="center"/>
    </xf>
    <xf numFmtId="196" fontId="40" fillId="47" borderId="0" applyNumberFormat="0" applyBorder="0" applyAlignment="0" applyProtection="0"/>
    <xf numFmtId="196" fontId="40" fillId="47" borderId="0" applyNumberFormat="0" applyBorder="0" applyAlignment="0" applyProtection="0"/>
    <xf numFmtId="196" fontId="40" fillId="47" borderId="0" applyNumberFormat="0" applyBorder="0" applyAlignment="0" applyProtection="0"/>
    <xf numFmtId="196" fontId="40" fillId="47" borderId="0" applyNumberFormat="0" applyBorder="0" applyAlignment="0" applyProtection="0"/>
    <xf numFmtId="196" fontId="40" fillId="47" borderId="0" applyNumberFormat="0" applyBorder="0" applyAlignment="0" applyProtection="0"/>
    <xf numFmtId="196" fontId="13" fillId="48" borderId="0" applyNumberFormat="0" applyBorder="0" applyAlignment="0" applyProtection="0">
      <alignment vertical="center"/>
    </xf>
    <xf numFmtId="196" fontId="40" fillId="48" borderId="0" applyNumberFormat="0" applyBorder="0" applyAlignment="0" applyProtection="0"/>
    <xf numFmtId="196" fontId="40" fillId="48" borderId="0" applyNumberFormat="0" applyBorder="0" applyAlignment="0" applyProtection="0"/>
    <xf numFmtId="196" fontId="40" fillId="48" borderId="0" applyNumberFormat="0" applyBorder="0" applyAlignment="0" applyProtection="0"/>
    <xf numFmtId="196" fontId="40" fillId="48" borderId="0" applyNumberFormat="0" applyBorder="0" applyAlignment="0" applyProtection="0"/>
    <xf numFmtId="196" fontId="40" fillId="48" borderId="0" applyNumberFormat="0" applyBorder="0" applyAlignment="0" applyProtection="0"/>
    <xf numFmtId="196" fontId="13" fillId="43" borderId="0" applyNumberFormat="0" applyBorder="0" applyAlignment="0" applyProtection="0">
      <alignment vertical="center"/>
    </xf>
    <xf numFmtId="196" fontId="40" fillId="43" borderId="0" applyNumberFormat="0" applyBorder="0" applyAlignment="0" applyProtection="0"/>
    <xf numFmtId="196" fontId="40" fillId="43" borderId="0" applyNumberFormat="0" applyBorder="0" applyAlignment="0" applyProtection="0"/>
    <xf numFmtId="196" fontId="40" fillId="43" borderId="0" applyNumberFormat="0" applyBorder="0" applyAlignment="0" applyProtection="0"/>
    <xf numFmtId="196" fontId="40" fillId="43" borderId="0" applyNumberFormat="0" applyBorder="0" applyAlignment="0" applyProtection="0"/>
    <xf numFmtId="196" fontId="40" fillId="43" borderId="0" applyNumberFormat="0" applyBorder="0" applyAlignment="0" applyProtection="0"/>
    <xf numFmtId="196" fontId="13" fillId="46" borderId="0" applyNumberFormat="0" applyBorder="0" applyAlignment="0" applyProtection="0">
      <alignment vertical="center"/>
    </xf>
    <xf numFmtId="196" fontId="40" fillId="46" borderId="0" applyNumberFormat="0" applyBorder="0" applyAlignment="0" applyProtection="0"/>
    <xf numFmtId="196" fontId="40" fillId="46" borderId="0" applyNumberFormat="0" applyBorder="0" applyAlignment="0" applyProtection="0"/>
    <xf numFmtId="196" fontId="40" fillId="46" borderId="0" applyNumberFormat="0" applyBorder="0" applyAlignment="0" applyProtection="0"/>
    <xf numFmtId="196" fontId="40" fillId="46" borderId="0" applyNumberFormat="0" applyBorder="0" applyAlignment="0" applyProtection="0"/>
    <xf numFmtId="196" fontId="40" fillId="46" borderId="0" applyNumberFormat="0" applyBorder="0" applyAlignment="0" applyProtection="0"/>
    <xf numFmtId="196" fontId="13" fillId="49" borderId="0" applyNumberFormat="0" applyBorder="0" applyAlignment="0" applyProtection="0">
      <alignment vertical="center"/>
    </xf>
    <xf numFmtId="196" fontId="40" fillId="49" borderId="0" applyNumberFormat="0" applyBorder="0" applyAlignment="0" applyProtection="0"/>
    <xf numFmtId="196" fontId="40" fillId="49" borderId="0" applyNumberFormat="0" applyBorder="0" applyAlignment="0" applyProtection="0"/>
    <xf numFmtId="196" fontId="40" fillId="49" borderId="0" applyNumberFormat="0" applyBorder="0" applyAlignment="0" applyProtection="0"/>
    <xf numFmtId="196" fontId="40" fillId="49" borderId="0" applyNumberFormat="0" applyBorder="0" applyAlignment="0" applyProtection="0"/>
    <xf numFmtId="196" fontId="40" fillId="49" borderId="0" applyNumberFormat="0" applyBorder="0" applyAlignment="0" applyProtection="0"/>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4" fillId="50" borderId="0" applyNumberFormat="0" applyBorder="0" applyAlignment="0" applyProtection="0">
      <alignment vertical="center"/>
    </xf>
    <xf numFmtId="196" fontId="45" fillId="50" borderId="0" applyNumberFormat="0" applyBorder="0" applyAlignment="0" applyProtection="0"/>
    <xf numFmtId="196" fontId="45" fillId="50" borderId="0" applyNumberFormat="0" applyBorder="0" applyAlignment="0" applyProtection="0"/>
    <xf numFmtId="196" fontId="14" fillId="47" borderId="0" applyNumberFormat="0" applyBorder="0" applyAlignment="0" applyProtection="0">
      <alignment vertical="center"/>
    </xf>
    <xf numFmtId="196" fontId="45" fillId="47" borderId="0" applyNumberFormat="0" applyBorder="0" applyAlignment="0" applyProtection="0"/>
    <xf numFmtId="196" fontId="45" fillId="47" borderId="0" applyNumberFormat="0" applyBorder="0" applyAlignment="0" applyProtection="0"/>
    <xf numFmtId="196" fontId="14" fillId="48" borderId="0" applyNumberFormat="0" applyBorder="0" applyAlignment="0" applyProtection="0">
      <alignment vertical="center"/>
    </xf>
    <xf numFmtId="196" fontId="45" fillId="48" borderId="0" applyNumberFormat="0" applyBorder="0" applyAlignment="0" applyProtection="0"/>
    <xf numFmtId="196" fontId="45" fillId="48" borderId="0" applyNumberFormat="0" applyBorder="0" applyAlignment="0" applyProtection="0"/>
    <xf numFmtId="196" fontId="14" fillId="51" borderId="0" applyNumberFormat="0" applyBorder="0" applyAlignment="0" applyProtection="0">
      <alignment vertical="center"/>
    </xf>
    <xf numFmtId="196" fontId="45" fillId="51" borderId="0" applyNumberFormat="0" applyBorder="0" applyAlignment="0" applyProtection="0"/>
    <xf numFmtId="196" fontId="45" fillId="51" borderId="0" applyNumberFormat="0" applyBorder="0" applyAlignment="0" applyProtection="0"/>
    <xf numFmtId="196" fontId="14" fillId="52" borderId="0" applyNumberFormat="0" applyBorder="0" applyAlignment="0" applyProtection="0">
      <alignment vertical="center"/>
    </xf>
    <xf numFmtId="196" fontId="45" fillId="52" borderId="0" applyNumberFormat="0" applyBorder="0" applyAlignment="0" applyProtection="0"/>
    <xf numFmtId="196" fontId="45" fillId="52" borderId="0" applyNumberFormat="0" applyBorder="0" applyAlignment="0" applyProtection="0"/>
    <xf numFmtId="196" fontId="14" fillId="53" borderId="0" applyNumberFormat="0" applyBorder="0" applyAlignment="0" applyProtection="0">
      <alignment vertical="center"/>
    </xf>
    <xf numFmtId="196" fontId="45" fillId="53" borderId="0" applyNumberFormat="0" applyBorder="0" applyAlignment="0" applyProtection="0"/>
    <xf numFmtId="196" fontId="45" fillId="53" borderId="0" applyNumberFormat="0" applyBorder="0" applyAlignment="0" applyProtection="0"/>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5" fillId="0" borderId="0"/>
    <xf numFmtId="196" fontId="14" fillId="54" borderId="0" applyNumberFormat="0" applyBorder="0" applyAlignment="0" applyProtection="0">
      <alignment vertical="center"/>
    </xf>
    <xf numFmtId="196" fontId="45" fillId="54" borderId="0" applyNumberFormat="0" applyBorder="0" applyAlignment="0" applyProtection="0"/>
    <xf numFmtId="196" fontId="45" fillId="54" borderId="0" applyNumberFormat="0" applyBorder="0" applyAlignment="0" applyProtection="0"/>
    <xf numFmtId="196" fontId="14" fillId="55" borderId="0" applyNumberFormat="0" applyBorder="0" applyAlignment="0" applyProtection="0">
      <alignment vertical="center"/>
    </xf>
    <xf numFmtId="196" fontId="45" fillId="55" borderId="0" applyNumberFormat="0" applyBorder="0" applyAlignment="0" applyProtection="0"/>
    <xf numFmtId="196" fontId="45" fillId="55" borderId="0" applyNumberFormat="0" applyBorder="0" applyAlignment="0" applyProtection="0"/>
    <xf numFmtId="196" fontId="14" fillId="56" borderId="0" applyNumberFormat="0" applyBorder="0" applyAlignment="0" applyProtection="0">
      <alignment vertical="center"/>
    </xf>
    <xf numFmtId="196" fontId="45" fillId="56" borderId="0" applyNumberFormat="0" applyBorder="0" applyAlignment="0" applyProtection="0"/>
    <xf numFmtId="196" fontId="45" fillId="56" borderId="0" applyNumberFormat="0" applyBorder="0" applyAlignment="0" applyProtection="0"/>
    <xf numFmtId="196" fontId="14" fillId="51" borderId="0" applyNumberFormat="0" applyBorder="0" applyAlignment="0" applyProtection="0">
      <alignment vertical="center"/>
    </xf>
    <xf numFmtId="196" fontId="45" fillId="51" borderId="0" applyNumberFormat="0" applyBorder="0" applyAlignment="0" applyProtection="0"/>
    <xf numFmtId="196" fontId="45" fillId="51" borderId="0" applyNumberFormat="0" applyBorder="0" applyAlignment="0" applyProtection="0"/>
    <xf numFmtId="196" fontId="14" fillId="52" borderId="0" applyNumberFormat="0" applyBorder="0" applyAlignment="0" applyProtection="0">
      <alignment vertical="center"/>
    </xf>
    <xf numFmtId="196" fontId="45" fillId="52" borderId="0" applyNumberFormat="0" applyBorder="0" applyAlignment="0" applyProtection="0"/>
    <xf numFmtId="196" fontId="45" fillId="52" borderId="0" applyNumberFormat="0" applyBorder="0" applyAlignment="0" applyProtection="0"/>
    <xf numFmtId="196" fontId="14" fillId="57" borderId="0" applyNumberFormat="0" applyBorder="0" applyAlignment="0" applyProtection="0">
      <alignment vertical="center"/>
    </xf>
    <xf numFmtId="196" fontId="45" fillId="57" borderId="0" applyNumberFormat="0" applyBorder="0" applyAlignment="0" applyProtection="0"/>
    <xf numFmtId="196" fontId="45" fillId="57" borderId="0" applyNumberFormat="0" applyBorder="0" applyAlignment="0" applyProtection="0"/>
    <xf numFmtId="196" fontId="17" fillId="27" borderId="0" applyNumberFormat="0" applyBorder="0" applyAlignment="0" applyProtection="0">
      <alignment vertical="center"/>
    </xf>
    <xf numFmtId="196" fontId="46" fillId="27" borderId="0" applyNumberFormat="0" applyBorder="0" applyAlignment="0" applyProtection="0"/>
    <xf numFmtId="196" fontId="46" fillId="27" borderId="0" applyNumberFormat="0" applyBorder="0" applyAlignment="0" applyProtection="0"/>
    <xf numFmtId="196" fontId="26" fillId="22" borderId="82" applyNumberFormat="0" applyAlignment="0" applyProtection="0">
      <alignment vertical="center"/>
    </xf>
    <xf numFmtId="196" fontId="47" fillId="22" borderId="82" applyNumberFormat="0" applyAlignment="0" applyProtection="0"/>
    <xf numFmtId="196" fontId="47" fillId="22" borderId="82" applyNumberFormat="0" applyAlignment="0" applyProtection="0"/>
    <xf numFmtId="196" fontId="124" fillId="0" borderId="0"/>
    <xf numFmtId="196" fontId="22" fillId="58" borderId="2" applyNumberFormat="0" applyAlignment="0" applyProtection="0">
      <alignment vertical="center"/>
    </xf>
    <xf numFmtId="196" fontId="48" fillId="58" borderId="2" applyNumberFormat="0" applyAlignment="0" applyProtection="0"/>
    <xf numFmtId="196" fontId="48" fillId="58" borderId="2"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198" fontId="126" fillId="0" borderId="0">
      <protection locked="0"/>
    </xf>
    <xf numFmtId="192" fontId="15" fillId="0" borderId="0" applyFont="0" applyFill="0" applyBorder="0" applyAlignment="0" applyProtection="0">
      <alignment vertical="center"/>
    </xf>
    <xf numFmtId="192" fontId="15" fillId="0" borderId="0" applyFont="0" applyFill="0" applyBorder="0" applyAlignment="0" applyProtection="0">
      <alignment vertical="center"/>
    </xf>
    <xf numFmtId="177" fontId="12" fillId="0" borderId="0" applyFont="0" applyFill="0" applyBorder="0" applyAlignment="0" applyProtection="0"/>
    <xf numFmtId="177" fontId="10" fillId="0" borderId="0" applyFont="0" applyFill="0" applyBorder="0" applyAlignment="0" applyProtection="0"/>
    <xf numFmtId="192" fontId="15" fillId="0" borderId="0" applyFont="0" applyFill="0" applyBorder="0" applyAlignment="0" applyProtection="0">
      <alignment vertical="center"/>
    </xf>
    <xf numFmtId="177" fontId="10" fillId="0" borderId="0" applyFont="0" applyFill="0" applyBorder="0" applyAlignment="0" applyProtection="0"/>
    <xf numFmtId="177" fontId="60" fillId="0" borderId="0" applyFont="0" applyFill="0" applyBorder="0" applyAlignment="0" applyProtection="0"/>
    <xf numFmtId="199" fontId="4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92" fontId="15" fillId="0" borderId="0" applyFont="0" applyFill="0" applyBorder="0" applyAlignment="0" applyProtection="0">
      <alignment vertical="center"/>
    </xf>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3" fillId="0" borderId="0" applyFont="0" applyFill="0" applyBorder="0" applyAlignment="0" applyProtection="0"/>
    <xf numFmtId="198" fontId="126" fillId="0" borderId="0">
      <protection locked="0"/>
    </xf>
    <xf numFmtId="198" fontId="126" fillId="0" borderId="0">
      <protection locked="0"/>
    </xf>
    <xf numFmtId="196" fontId="13" fillId="0" borderId="0">
      <alignment vertical="center"/>
    </xf>
    <xf numFmtId="196" fontId="24" fillId="0" borderId="0" applyNumberFormat="0" applyFill="0" applyBorder="0" applyAlignment="0" applyProtection="0">
      <alignment vertical="center"/>
    </xf>
    <xf numFmtId="196" fontId="49" fillId="0" borderId="0" applyNumberFormat="0" applyFill="0" applyBorder="0" applyAlignment="0" applyProtection="0"/>
    <xf numFmtId="196" fontId="49" fillId="0" borderId="0" applyNumberFormat="0" applyFill="0" applyBorder="0" applyAlignment="0" applyProtection="0"/>
    <xf numFmtId="198" fontId="126" fillId="0" borderId="0">
      <protection locked="0"/>
    </xf>
    <xf numFmtId="196" fontId="16" fillId="25" borderId="0" applyNumberFormat="0" applyBorder="0" applyAlignment="0" applyProtection="0">
      <alignment vertical="center"/>
    </xf>
    <xf numFmtId="196" fontId="50" fillId="25" borderId="0" applyNumberFormat="0" applyBorder="0" applyAlignment="0" applyProtection="0"/>
    <xf numFmtId="196" fontId="50" fillId="25" borderId="0" applyNumberFormat="0" applyBorder="0" applyAlignment="0" applyProtection="0"/>
    <xf numFmtId="196" fontId="51" fillId="22" borderId="0" applyNumberFormat="0" applyBorder="0" applyAlignment="0" applyProtection="0"/>
    <xf numFmtId="196" fontId="51" fillId="22" borderId="0" applyNumberFormat="0" applyBorder="0" applyAlignment="0" applyProtection="0"/>
    <xf numFmtId="196" fontId="19" fillId="0" borderId="3" applyNumberFormat="0" applyFill="0" applyAlignment="0" applyProtection="0">
      <alignment vertical="center"/>
    </xf>
    <xf numFmtId="196" fontId="52" fillId="0" borderId="3" applyNumberFormat="0" applyFill="0" applyAlignment="0" applyProtection="0"/>
    <xf numFmtId="196" fontId="52" fillId="0" borderId="3" applyNumberFormat="0" applyFill="0" applyAlignment="0" applyProtection="0"/>
    <xf numFmtId="196" fontId="20" fillId="0" borderId="4" applyNumberFormat="0" applyFill="0" applyAlignment="0" applyProtection="0">
      <alignment vertical="center"/>
    </xf>
    <xf numFmtId="196" fontId="53" fillId="0" borderId="4" applyNumberFormat="0" applyFill="0" applyAlignment="0" applyProtection="0"/>
    <xf numFmtId="196" fontId="53" fillId="0" borderId="4" applyNumberFormat="0" applyFill="0" applyAlignment="0" applyProtection="0"/>
    <xf numFmtId="196" fontId="21" fillId="0" borderId="5" applyNumberFormat="0" applyFill="0" applyAlignment="0" applyProtection="0">
      <alignment vertical="center"/>
    </xf>
    <xf numFmtId="196" fontId="54" fillId="0" borderId="5" applyNumberFormat="0" applyFill="0" applyAlignment="0" applyProtection="0"/>
    <xf numFmtId="196" fontId="54" fillId="0" borderId="5" applyNumberFormat="0" applyFill="0" applyAlignment="0" applyProtection="0"/>
    <xf numFmtId="196" fontId="21" fillId="0" borderId="0" applyNumberFormat="0" applyFill="0" applyBorder="0" applyAlignment="0" applyProtection="0">
      <alignment vertical="center"/>
    </xf>
    <xf numFmtId="196" fontId="54" fillId="0" borderId="0" applyNumberFormat="0" applyFill="0" applyBorder="0" applyAlignment="0" applyProtection="0"/>
    <xf numFmtId="196" fontId="54" fillId="0" borderId="0" applyNumberFormat="0" applyFill="0" applyBorder="0" applyAlignment="0" applyProtection="0"/>
    <xf numFmtId="196" fontId="127" fillId="0" borderId="0" applyNumberFormat="0" applyFill="0" applyBorder="0" applyAlignment="0" applyProtection="0">
      <alignment vertical="top"/>
      <protection locked="0"/>
    </xf>
    <xf numFmtId="196" fontId="128" fillId="0" borderId="0" applyNumberFormat="0" applyFill="0" applyBorder="0" applyAlignment="0" applyProtection="0">
      <alignment vertical="top"/>
      <protection locked="0"/>
    </xf>
    <xf numFmtId="196" fontId="114" fillId="0" borderId="0" applyNumberFormat="0" applyFill="0" applyBorder="0" applyAlignment="0" applyProtection="0">
      <alignment vertical="top"/>
      <protection locked="0"/>
    </xf>
    <xf numFmtId="196" fontId="129" fillId="0" borderId="0" applyNumberFormat="0" applyFill="0" applyBorder="0" applyAlignment="0" applyProtection="0">
      <alignment vertical="top"/>
      <protection locked="0"/>
    </xf>
    <xf numFmtId="196" fontId="27" fillId="45" borderId="82" applyNumberFormat="0" applyAlignment="0" applyProtection="0">
      <alignment vertical="center"/>
    </xf>
    <xf numFmtId="196" fontId="55" fillId="45" borderId="82" applyNumberFormat="0" applyAlignment="0" applyProtection="0"/>
    <xf numFmtId="196" fontId="55" fillId="45" borderId="82" applyNumberFormat="0" applyAlignment="0" applyProtection="0"/>
    <xf numFmtId="196" fontId="30" fillId="0" borderId="6" applyNumberFormat="0" applyFill="0" applyAlignment="0" applyProtection="0">
      <alignment vertical="center"/>
    </xf>
    <xf numFmtId="196" fontId="56" fillId="0" borderId="6" applyNumberFormat="0" applyFill="0" applyAlignment="0" applyProtection="0"/>
    <xf numFmtId="196" fontId="56" fillId="0" borderId="6" applyNumberFormat="0" applyFill="0" applyAlignment="0" applyProtection="0"/>
    <xf numFmtId="196" fontId="29" fillId="59" borderId="0" applyNumberFormat="0" applyBorder="0" applyAlignment="0" applyProtection="0">
      <alignment vertical="center"/>
    </xf>
    <xf numFmtId="196" fontId="57" fillId="59" borderId="0" applyNumberFormat="0" applyBorder="0" applyAlignment="0" applyProtection="0"/>
    <xf numFmtId="196" fontId="57" fillId="59" borderId="0" applyNumberFormat="0" applyBorder="0" applyAlignment="0" applyProtection="0"/>
    <xf numFmtId="196" fontId="10" fillId="22" borderId="0" applyNumberFormat="0" applyFont="0" applyBorder="0" applyAlignment="0" applyProtection="0"/>
    <xf numFmtId="196" fontId="10" fillId="22" borderId="0" applyNumberFormat="0" applyFont="0" applyBorder="0" applyAlignment="0" applyProtection="0"/>
    <xf numFmtId="196" fontId="10" fillId="0" borderId="0"/>
    <xf numFmtId="196" fontId="10" fillId="0" borderId="0"/>
    <xf numFmtId="196" fontId="1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10" fillId="0" borderId="0"/>
    <xf numFmtId="196" fontId="1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2" fillId="0" borderId="0" applyProtection="0"/>
    <xf numFmtId="196" fontId="10" fillId="0" borderId="0"/>
    <xf numFmtId="196" fontId="10" fillId="0" borderId="0"/>
    <xf numFmtId="196" fontId="12" fillId="0" borderId="0" applyProtection="0"/>
    <xf numFmtId="196" fontId="12" fillId="0" borderId="0" applyProtection="0"/>
    <xf numFmtId="196" fontId="12" fillId="0" borderId="0" applyProtection="0"/>
    <xf numFmtId="196" fontId="10" fillId="0" borderId="0"/>
    <xf numFmtId="196" fontId="12" fillId="0" borderId="0" applyProtection="0"/>
    <xf numFmtId="196" fontId="2"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0" fillId="0" borderId="0"/>
    <xf numFmtId="196" fontId="1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10" fillId="0" borderId="0"/>
    <xf numFmtId="196" fontId="12" fillId="0" borderId="0" applyProtection="0"/>
    <xf numFmtId="196" fontId="12" fillId="0" borderId="0" applyProtection="0"/>
    <xf numFmtId="196" fontId="12" fillId="0" borderId="0" applyProtection="0"/>
    <xf numFmtId="196" fontId="40" fillId="0" borderId="0"/>
    <xf numFmtId="196" fontId="40" fillId="0" borderId="0"/>
    <xf numFmtId="196" fontId="40" fillId="0" borderId="0"/>
    <xf numFmtId="196" fontId="1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10" fillId="0" borderId="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15" fillId="0" borderId="0"/>
    <xf numFmtId="196" fontId="15" fillId="0" borderId="0"/>
    <xf numFmtId="196" fontId="15" fillId="0" borderId="0"/>
    <xf numFmtId="196" fontId="10" fillId="0" borderId="0"/>
    <xf numFmtId="196" fontId="12" fillId="0" borderId="0" applyProtection="0"/>
    <xf numFmtId="196" fontId="12" fillId="0" borderId="0" applyProtection="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2" fillId="0" borderId="0" applyProtection="0"/>
    <xf numFmtId="196" fontId="12" fillId="0" borderId="0" applyProtection="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10" fillId="0" borderId="0"/>
    <xf numFmtId="196" fontId="2"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2" fillId="0" borderId="0" applyProtection="0"/>
    <xf numFmtId="196" fontId="12" fillId="0" borderId="0" applyProtection="0"/>
    <xf numFmtId="196" fontId="2" fillId="0" borderId="0"/>
    <xf numFmtId="196" fontId="2" fillId="0" borderId="0"/>
    <xf numFmtId="196" fontId="2" fillId="0" borderId="0"/>
    <xf numFmtId="196" fontId="2" fillId="0" borderId="0"/>
    <xf numFmtId="196" fontId="2" fillId="0" borderId="0"/>
    <xf numFmtId="196" fontId="12" fillId="0" borderId="0" applyProtection="0"/>
    <xf numFmtId="196" fontId="12" fillId="0" borderId="0" applyProtection="0"/>
    <xf numFmtId="196" fontId="12" fillId="0" borderId="0" applyProtection="0"/>
    <xf numFmtId="196" fontId="2" fillId="0" borderId="0"/>
    <xf numFmtId="196" fontId="2" fillId="0" borderId="0"/>
    <xf numFmtId="196" fontId="2" fillId="0" borderId="0"/>
    <xf numFmtId="196" fontId="2" fillId="0" borderId="0"/>
    <xf numFmtId="196" fontId="2" fillId="0" borderId="0"/>
    <xf numFmtId="196" fontId="12" fillId="0" borderId="0" applyProtection="0"/>
    <xf numFmtId="196" fontId="12" fillId="0" borderId="0" applyProtection="0"/>
    <xf numFmtId="196" fontId="12" fillId="0" borderId="0" applyProtection="0"/>
    <xf numFmtId="196" fontId="2" fillId="0" borderId="0"/>
    <xf numFmtId="196" fontId="2" fillId="0" borderId="0"/>
    <xf numFmtId="196" fontId="2" fillId="0" borderId="0"/>
    <xf numFmtId="196" fontId="2" fillId="0" borderId="0"/>
    <xf numFmtId="196" fontId="2" fillId="0" borderId="0"/>
    <xf numFmtId="196" fontId="12" fillId="0" borderId="0" applyProtection="0"/>
    <xf numFmtId="196" fontId="12" fillId="0" borderId="0" applyProtection="0"/>
    <xf numFmtId="196" fontId="12" fillId="0" borderId="0" applyProtection="0"/>
    <xf numFmtId="196" fontId="2" fillId="0" borderId="0"/>
    <xf numFmtId="196" fontId="2" fillId="0" borderId="0"/>
    <xf numFmtId="196" fontId="2" fillId="0" borderId="0"/>
    <xf numFmtId="196" fontId="2" fillId="0" borderId="0"/>
    <xf numFmtId="196" fontId="2" fillId="0" borderId="0"/>
    <xf numFmtId="196" fontId="12" fillId="0" borderId="0" applyProtection="0"/>
    <xf numFmtId="196" fontId="12" fillId="0" borderId="0" applyProtection="0"/>
    <xf numFmtId="196" fontId="12" fillId="0" borderId="0" applyProtection="0"/>
    <xf numFmtId="196" fontId="2" fillId="0" borderId="0"/>
    <xf numFmtId="196" fontId="12" fillId="0" borderId="0" applyProtection="0"/>
    <xf numFmtId="196" fontId="12" fillId="0" borderId="0" applyProtection="0"/>
    <xf numFmtId="196" fontId="15" fillId="0" borderId="0">
      <alignment vertical="top"/>
    </xf>
    <xf numFmtId="196" fontId="12" fillId="0" borderId="0" applyProtection="0"/>
    <xf numFmtId="196" fontId="10" fillId="0" borderId="0"/>
    <xf numFmtId="196" fontId="10"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40" fillId="0" borderId="0"/>
    <xf numFmtId="196" fontId="40" fillId="0" borderId="0"/>
    <xf numFmtId="196" fontId="40" fillId="0" borderId="0"/>
    <xf numFmtId="196" fontId="10" fillId="0" borderId="0"/>
    <xf numFmtId="196" fontId="10" fillId="0" borderId="0"/>
    <xf numFmtId="196" fontId="40" fillId="0" borderId="0"/>
    <xf numFmtId="196" fontId="40" fillId="0" borderId="0"/>
    <xf numFmtId="196" fontId="10" fillId="0" borderId="0"/>
    <xf numFmtId="196" fontId="10" fillId="0" borderId="0">
      <alignment vertical="top"/>
    </xf>
    <xf numFmtId="196" fontId="10" fillId="0" borderId="0"/>
    <xf numFmtId="196" fontId="10" fillId="0" borderId="0"/>
    <xf numFmtId="196" fontId="10" fillId="0" borderId="0"/>
    <xf numFmtId="196" fontId="10" fillId="0" borderId="0"/>
    <xf numFmtId="196" fontId="10" fillId="0" borderId="0">
      <alignment vertical="top"/>
    </xf>
    <xf numFmtId="196" fontId="10" fillId="0" borderId="0"/>
    <xf numFmtId="196" fontId="2" fillId="0" borderId="0">
      <alignment vertical="center"/>
    </xf>
    <xf numFmtId="196" fontId="2" fillId="0" borderId="0">
      <alignment vertical="center"/>
    </xf>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10" fillId="0" borderId="0"/>
    <xf numFmtId="196" fontId="40" fillId="0" borderId="0"/>
    <xf numFmtId="196" fontId="2" fillId="0" borderId="0"/>
    <xf numFmtId="196" fontId="2" fillId="0" borderId="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5" fillId="0" borderId="0">
      <alignment vertical="top"/>
    </xf>
    <xf numFmtId="196" fontId="13" fillId="0" borderId="0">
      <alignment vertical="center"/>
    </xf>
    <xf numFmtId="196" fontId="2" fillId="0" borderId="0"/>
    <xf numFmtId="196" fontId="2" fillId="0" borderId="0"/>
    <xf numFmtId="196" fontId="15" fillId="0" borderId="0">
      <alignment vertical="center"/>
    </xf>
    <xf numFmtId="196" fontId="15" fillId="0" borderId="0">
      <alignment vertical="center"/>
    </xf>
    <xf numFmtId="196" fontId="2" fillId="0" borderId="0"/>
    <xf numFmtId="196" fontId="15" fillId="0" borderId="0"/>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xf numFmtId="196" fontId="15" fillId="0" borderId="0"/>
    <xf numFmtId="196" fontId="15" fillId="0" borderId="0"/>
    <xf numFmtId="196" fontId="13" fillId="0" borderId="0">
      <alignment vertical="center"/>
    </xf>
    <xf numFmtId="196" fontId="2" fillId="0" borderId="0"/>
    <xf numFmtId="196" fontId="2" fillId="0" borderId="0">
      <alignment vertical="center"/>
    </xf>
    <xf numFmtId="196" fontId="2" fillId="0" borderId="0"/>
    <xf numFmtId="196" fontId="2" fillId="0" borderId="0"/>
    <xf numFmtId="196" fontId="13" fillId="0" borderId="0">
      <alignment vertical="center"/>
    </xf>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1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2" fillId="0" borderId="0"/>
    <xf numFmtId="196" fontId="59" fillId="0" borderId="0"/>
    <xf numFmtId="196" fontId="59" fillId="0" borderId="0"/>
    <xf numFmtId="196" fontId="2" fillId="0" borderId="0"/>
    <xf numFmtId="196" fontId="2" fillId="0" borderId="0"/>
    <xf numFmtId="196" fontId="10" fillId="0" borderId="0"/>
    <xf numFmtId="196" fontId="2" fillId="0" borderId="0">
      <alignment vertical="center"/>
    </xf>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2" fillId="0" borderId="0">
      <alignment vertical="center"/>
    </xf>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2"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2" fillId="0" borderId="0">
      <alignment vertical="center"/>
    </xf>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2" fillId="0" borderId="0">
      <alignment vertical="center"/>
    </xf>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0" fillId="0" borderId="0"/>
    <xf numFmtId="196" fontId="10"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10"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applyFont="0" applyFill="0" applyBorder="0" applyAlignment="0" applyProtection="0"/>
    <xf numFmtId="196" fontId="10" fillId="0" borderId="0" applyFont="0" applyFill="0" applyBorder="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15" fillId="60" borderId="83" applyNumberFormat="0" applyFont="0" applyAlignment="0" applyProtection="0">
      <alignment vertical="center"/>
    </xf>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10" fillId="60" borderId="83" applyNumberFormat="0" applyFont="0" applyAlignment="0" applyProtection="0"/>
    <xf numFmtId="196" fontId="1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28" fillId="22" borderId="84" applyNumberFormat="0" applyAlignment="0" applyProtection="0">
      <alignment vertical="center"/>
    </xf>
    <xf numFmtId="196" fontId="61" fillId="22" borderId="84" applyNumberFormat="0" applyAlignment="0" applyProtection="0"/>
    <xf numFmtId="196" fontId="61" fillId="22" borderId="84"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alignment vertical="center"/>
    </xf>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3" fillId="0" borderId="0" applyFont="0" applyFill="0" applyBorder="0" applyAlignment="0" applyProtection="0"/>
    <xf numFmtId="196" fontId="10" fillId="0" borderId="0"/>
    <xf numFmtId="196" fontId="10" fillId="0" borderId="0"/>
    <xf numFmtId="196" fontId="10" fillId="0" borderId="0"/>
    <xf numFmtId="196" fontId="10" fillId="0" borderId="0" applyNumberFormat="0" applyFont="0" applyFill="0" applyBorder="0" applyProtection="0">
      <alignment horizontal="left" wrapText="1"/>
    </xf>
    <xf numFmtId="196" fontId="10" fillId="0" borderId="0" applyNumberFormat="0" applyFont="0" applyFill="0" applyBorder="0" applyProtection="0">
      <alignment horizontal="left" wrapText="1"/>
    </xf>
    <xf numFmtId="196" fontId="18" fillId="0" borderId="0" applyNumberFormat="0" applyFill="0" applyBorder="0" applyAlignment="0" applyProtection="0">
      <alignment vertical="center"/>
    </xf>
    <xf numFmtId="196" fontId="62" fillId="0" borderId="0" applyNumberFormat="0" applyFill="0" applyBorder="0" applyAlignment="0" applyProtection="0"/>
    <xf numFmtId="196" fontId="62" fillId="0" borderId="0" applyNumberFormat="0" applyFill="0" applyBorder="0" applyAlignment="0" applyProtection="0"/>
    <xf numFmtId="196" fontId="62" fillId="0" borderId="0" applyNumberFormat="0" applyFill="0" applyBorder="0" applyAlignment="0" applyProtection="0"/>
    <xf numFmtId="196" fontId="23" fillId="0" borderId="85" applyNumberFormat="0" applyFill="0" applyAlignment="0" applyProtection="0">
      <alignment vertical="center"/>
    </xf>
    <xf numFmtId="196" fontId="43" fillId="0" borderId="85" applyNumberFormat="0" applyFill="0" applyAlignment="0" applyProtection="0"/>
    <xf numFmtId="196" fontId="43" fillId="0" borderId="85" applyNumberFormat="0" applyFill="0" applyAlignment="0" applyProtection="0"/>
    <xf numFmtId="196" fontId="25" fillId="0" borderId="0" applyNumberFormat="0" applyFill="0" applyBorder="0" applyAlignment="0" applyProtection="0">
      <alignment vertical="center"/>
    </xf>
    <xf numFmtId="196" fontId="64" fillId="0" borderId="0" applyNumberFormat="0" applyFill="0" applyBorder="0" applyAlignment="0" applyProtection="0"/>
    <xf numFmtId="196" fontId="64" fillId="0" borderId="0" applyNumberFormat="0" applyFill="0" applyBorder="0" applyAlignment="0" applyProtection="0"/>
    <xf numFmtId="196" fontId="13" fillId="0" borderId="0">
      <alignment vertical="center"/>
    </xf>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6" borderId="0" applyNumberFormat="0" applyBorder="0" applyAlignment="0" applyProtection="0"/>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50" fillId="25" borderId="0" applyNumberFormat="0" applyBorder="0" applyAlignment="0" applyProtection="0"/>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44" borderId="0" applyNumberFormat="0" applyBorder="0" applyAlignment="0" applyProtection="0">
      <alignment vertical="center"/>
    </xf>
    <xf numFmtId="196" fontId="16" fillId="44"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50" fillId="25" borderId="0" applyNumberFormat="0" applyBorder="0" applyAlignment="0" applyProtection="0"/>
    <xf numFmtId="196" fontId="50" fillId="25" borderId="0" applyNumberFormat="0" applyBorder="0" applyAlignment="0" applyProtection="0"/>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8" borderId="0" applyNumberFormat="0" applyBorder="0" applyAlignment="0" applyProtection="0"/>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46" fillId="27" borderId="0" applyNumberFormat="0" applyBorder="0" applyAlignment="0" applyProtection="0"/>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43" borderId="0" applyNumberFormat="0" applyBorder="0" applyAlignment="0" applyProtection="0">
      <alignment vertical="center"/>
    </xf>
    <xf numFmtId="196" fontId="17" fillId="43"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46" fillId="27" borderId="0" applyNumberFormat="0" applyBorder="0" applyAlignment="0" applyProtection="0"/>
    <xf numFmtId="196" fontId="46" fillId="27" borderId="0" applyNumberFormat="0" applyBorder="0" applyAlignment="0" applyProtection="0"/>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2" fillId="0" borderId="0">
      <alignment vertical="center"/>
    </xf>
    <xf numFmtId="196" fontId="15" fillId="0" borderId="0"/>
    <xf numFmtId="196" fontId="15" fillId="0" borderId="0"/>
    <xf numFmtId="196" fontId="15" fillId="0" borderId="0"/>
    <xf numFmtId="196" fontId="15" fillId="0" borderId="0"/>
    <xf numFmtId="196" fontId="10" fillId="0" borderId="0"/>
    <xf numFmtId="196" fontId="15" fillId="0" borderId="0"/>
    <xf numFmtId="196" fontId="15" fillId="0" borderId="0"/>
    <xf numFmtId="196" fontId="15" fillId="0" borderId="0"/>
    <xf numFmtId="196" fontId="15" fillId="0" borderId="0"/>
    <xf numFmtId="196" fontId="2" fillId="0" borderId="0"/>
    <xf numFmtId="196" fontId="2" fillId="0" borderId="0"/>
    <xf numFmtId="196" fontId="2" fillId="0" borderId="0"/>
    <xf numFmtId="196" fontId="2" fillId="0" borderId="0">
      <alignment vertical="center"/>
    </xf>
    <xf numFmtId="196" fontId="2" fillId="0" borderId="0"/>
    <xf numFmtId="196" fontId="2" fillId="0" borderId="0">
      <alignment vertical="center"/>
    </xf>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alignment vertical="center"/>
    </xf>
    <xf numFmtId="196" fontId="15" fillId="0" borderId="0">
      <alignment vertical="center"/>
    </xf>
    <xf numFmtId="196" fontId="15" fillId="0" borderId="0"/>
    <xf numFmtId="196" fontId="44"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alignment vertical="center"/>
    </xf>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2" fillId="0" borderId="0">
      <alignment vertical="center"/>
    </xf>
    <xf numFmtId="196" fontId="2" fillId="0" borderId="0">
      <alignment vertical="center"/>
    </xf>
    <xf numFmtId="196" fontId="2" fillId="0" borderId="0">
      <alignment vertical="center"/>
    </xf>
    <xf numFmtId="196" fontId="2" fillId="0" borderId="0">
      <alignment vertical="center"/>
    </xf>
    <xf numFmtId="196" fontId="15" fillId="0" borderId="0">
      <alignment vertical="center"/>
    </xf>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44" fillId="0" borderId="0"/>
    <xf numFmtId="196" fontId="44"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2" fillId="0" borderId="0"/>
    <xf numFmtId="196" fontId="2" fillId="0" borderId="0"/>
    <xf numFmtId="196" fontId="2" fillId="0" borderId="0"/>
    <xf numFmtId="196" fontId="2" fillId="0" borderId="0"/>
    <xf numFmtId="196" fontId="2" fillId="0" borderId="0"/>
    <xf numFmtId="196" fontId="2" fillId="0" borderId="0"/>
    <xf numFmtId="196" fontId="15" fillId="0" borderId="0"/>
    <xf numFmtId="196" fontId="15" fillId="0" borderId="0">
      <alignment vertical="center"/>
    </xf>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alignment vertical="center"/>
    </xf>
    <xf numFmtId="196" fontId="15" fillId="0" borderId="0">
      <alignment vertical="center"/>
    </xf>
    <xf numFmtId="196" fontId="15" fillId="0" borderId="0">
      <alignment vertical="center"/>
    </xf>
    <xf numFmtId="196" fontId="2" fillId="0" borderId="0"/>
    <xf numFmtId="196" fontId="2" fillId="0" borderId="0"/>
    <xf numFmtId="196" fontId="2"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2" fillId="0" borderId="0">
      <alignment vertical="center"/>
    </xf>
    <xf numFmtId="196" fontId="2" fillId="0" borderId="0">
      <alignment vertical="center"/>
    </xf>
    <xf numFmtId="196" fontId="15" fillId="0" borderId="0"/>
    <xf numFmtId="196" fontId="15" fillId="0" borderId="0"/>
    <xf numFmtId="196" fontId="15" fillId="0" borderId="0"/>
    <xf numFmtId="196" fontId="15" fillId="0" borderId="0"/>
    <xf numFmtId="196" fontId="15" fillId="0" borderId="0">
      <alignment vertical="center"/>
    </xf>
    <xf numFmtId="196" fontId="15" fillId="0" borderId="0"/>
    <xf numFmtId="196" fontId="15" fillId="0" borderId="0"/>
    <xf numFmtId="196" fontId="2" fillId="0" borderId="0">
      <alignment vertical="center"/>
    </xf>
    <xf numFmtId="196" fontId="2" fillId="0" borderId="0">
      <alignment vertical="center"/>
    </xf>
    <xf numFmtId="196" fontId="15" fillId="0" borderId="0"/>
    <xf numFmtId="196" fontId="2" fillId="0" borderId="0">
      <alignment vertical="center"/>
    </xf>
    <xf numFmtId="196" fontId="2" fillId="0" borderId="0">
      <alignment vertical="center"/>
    </xf>
    <xf numFmtId="196" fontId="2" fillId="0" borderId="0">
      <alignment vertical="center"/>
    </xf>
    <xf numFmtId="196" fontId="2" fillId="0" borderId="0">
      <alignment vertical="center"/>
    </xf>
    <xf numFmtId="196" fontId="15" fillId="0" borderId="0"/>
    <xf numFmtId="196" fontId="2" fillId="0" borderId="0">
      <alignment vertical="center"/>
    </xf>
    <xf numFmtId="196" fontId="15" fillId="0" borderId="0"/>
    <xf numFmtId="196" fontId="2" fillId="0" borderId="0">
      <alignment vertical="center"/>
    </xf>
    <xf numFmtId="196" fontId="2" fillId="0" borderId="0">
      <alignment vertical="center"/>
    </xf>
    <xf numFmtId="196" fontId="2" fillId="0" borderId="0">
      <alignment vertical="center"/>
    </xf>
    <xf numFmtId="196" fontId="15" fillId="0" borderId="0">
      <alignment vertical="center"/>
    </xf>
    <xf numFmtId="196" fontId="2" fillId="0" borderId="0">
      <alignment vertical="center"/>
    </xf>
    <xf numFmtId="196" fontId="2" fillId="0" borderId="0">
      <alignment vertical="center"/>
    </xf>
    <xf numFmtId="196" fontId="2" fillId="0" borderId="0">
      <alignment vertical="center"/>
    </xf>
    <xf numFmtId="196" fontId="2" fillId="0" borderId="0">
      <alignment vertical="center"/>
    </xf>
    <xf numFmtId="196" fontId="40" fillId="0" borderId="0">
      <alignment vertical="center"/>
    </xf>
    <xf numFmtId="196" fontId="2" fillId="0" borderId="0">
      <alignment vertical="center"/>
    </xf>
    <xf numFmtId="196" fontId="15" fillId="0" borderId="0"/>
    <xf numFmtId="196" fontId="15" fillId="0" borderId="0"/>
    <xf numFmtId="196" fontId="15" fillId="0" borderId="0"/>
    <xf numFmtId="196" fontId="15" fillId="0" borderId="0"/>
    <xf numFmtId="196" fontId="2" fillId="0" borderId="0">
      <alignment vertical="center"/>
    </xf>
    <xf numFmtId="196" fontId="15" fillId="0" borderId="0"/>
    <xf numFmtId="196" fontId="15" fillId="0" borderId="0"/>
    <xf numFmtId="196" fontId="2" fillId="0" borderId="0">
      <alignment vertical="center"/>
    </xf>
    <xf numFmtId="196" fontId="2" fillId="0" borderId="0">
      <alignment vertical="center"/>
    </xf>
    <xf numFmtId="196" fontId="2" fillId="0" borderId="0">
      <alignment vertical="center"/>
    </xf>
    <xf numFmtId="196" fontId="2" fillId="0" borderId="0">
      <alignment vertical="center"/>
    </xf>
    <xf numFmtId="196" fontId="2" fillId="0" borderId="0">
      <alignment vertical="center"/>
    </xf>
    <xf numFmtId="196" fontId="2" fillId="0" borderId="0">
      <alignment vertical="center"/>
    </xf>
    <xf numFmtId="196" fontId="15" fillId="0" borderId="0"/>
    <xf numFmtId="196" fontId="2" fillId="0" borderId="0"/>
    <xf numFmtId="196" fontId="15" fillId="0" borderId="0"/>
    <xf numFmtId="196" fontId="15" fillId="0" borderId="0"/>
    <xf numFmtId="196" fontId="15" fillId="0" borderId="0"/>
    <xf numFmtId="196" fontId="2" fillId="0" borderId="0">
      <alignment vertical="center"/>
    </xf>
    <xf numFmtId="196" fontId="10" fillId="0" borderId="0"/>
    <xf numFmtId="196" fontId="15" fillId="0" borderId="0"/>
    <xf numFmtId="196" fontId="15" fillId="0" borderId="0"/>
    <xf numFmtId="196" fontId="15" fillId="0" borderId="0"/>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0" fillId="0" borderId="0"/>
    <xf numFmtId="196" fontId="10" fillId="0" borderId="0"/>
    <xf numFmtId="196" fontId="10" fillId="0" borderId="0">
      <alignment vertical="center"/>
    </xf>
    <xf numFmtId="196" fontId="10" fillId="0" borderId="0"/>
    <xf numFmtId="196" fontId="10" fillId="0" borderId="0"/>
    <xf numFmtId="196" fontId="10" fillId="0" borderId="0"/>
    <xf numFmtId="196" fontId="10" fillId="0" borderId="0">
      <alignment vertical="center"/>
    </xf>
    <xf numFmtId="196" fontId="10" fillId="0" borderId="0">
      <alignment vertical="center"/>
    </xf>
    <xf numFmtId="196" fontId="10" fillId="0" borderId="0">
      <alignment vertical="center"/>
    </xf>
    <xf numFmtId="196" fontId="10" fillId="0" borderId="0">
      <alignment vertical="center"/>
    </xf>
    <xf numFmtId="196" fontId="10" fillId="0" borderId="0">
      <alignment vertical="center"/>
    </xf>
    <xf numFmtId="196" fontId="10" fillId="0" borderId="0"/>
    <xf numFmtId="196" fontId="10" fillId="0" borderId="0">
      <alignment vertical="center"/>
    </xf>
    <xf numFmtId="196" fontId="10" fillId="0" borderId="0"/>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40" fillId="0" borderId="0">
      <alignment vertical="center"/>
    </xf>
    <xf numFmtId="196" fontId="15" fillId="0" borderId="0"/>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13"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3"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9" fontId="15" fillId="0" borderId="0" applyFont="0" applyFill="0" applyBorder="0" applyAlignment="0" applyProtection="0"/>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200"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201" fontId="15" fillId="0" borderId="0" applyFont="0" applyFill="0" applyBorder="0" applyAlignment="0" applyProtection="0"/>
    <xf numFmtId="202" fontId="10" fillId="0" borderId="0" applyFont="0" applyFill="0" applyBorder="0" applyAlignment="0" applyProtection="0"/>
    <xf numFmtId="200" fontId="15" fillId="0" borderId="0" applyFont="0" applyFill="0" applyBorder="0" applyAlignment="0" applyProtection="0"/>
    <xf numFmtId="200" fontId="15" fillId="0" borderId="0" applyFont="0" applyFill="0" applyBorder="0" applyAlignment="0" applyProtection="0"/>
    <xf numFmtId="177"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7" fontId="2" fillId="0" borderId="0" applyFont="0" applyFill="0" applyBorder="0" applyAlignment="0" applyProtection="0"/>
    <xf numFmtId="203" fontId="15" fillId="0" borderId="0" applyFont="0" applyFill="0" applyBorder="0" applyAlignment="0" applyProtection="0">
      <alignment vertical="center"/>
    </xf>
    <xf numFmtId="196" fontId="130" fillId="0" borderId="0" applyNumberFormat="0" applyFill="0" applyBorder="0" applyAlignment="0" applyProtection="0">
      <alignment vertical="top"/>
      <protection locked="0"/>
    </xf>
    <xf numFmtId="196" fontId="85" fillId="0" borderId="0" applyNumberFormat="0" applyFill="0" applyBorder="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2" fillId="0" borderId="0"/>
    <xf numFmtId="9" fontId="2" fillId="0" borderId="0" applyFont="0" applyFill="0" applyBorder="0" applyAlignment="0" applyProtection="0"/>
    <xf numFmtId="185" fontId="2" fillId="0" borderId="0" applyFont="0" applyFill="0" applyBorder="0" applyAlignment="0" applyProtection="0"/>
    <xf numFmtId="204" fontId="2" fillId="0" borderId="0" applyFont="0" applyFill="0" applyBorder="0" applyAlignment="0" applyProtection="0"/>
    <xf numFmtId="196" fontId="99" fillId="0" borderId="0"/>
    <xf numFmtId="196" fontId="40" fillId="0" borderId="0"/>
    <xf numFmtId="196" fontId="10" fillId="0" borderId="0"/>
    <xf numFmtId="196" fontId="15"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41"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24"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0"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alignment vertical="center"/>
    </xf>
    <xf numFmtId="196" fontId="10" fillId="0" borderId="0"/>
    <xf numFmtId="196" fontId="10" fillId="0" borderId="0"/>
    <xf numFmtId="196" fontId="10" fillId="0" borderId="0">
      <alignment vertical="center"/>
    </xf>
    <xf numFmtId="196" fontId="10" fillId="0" borderId="0">
      <alignment vertical="center"/>
    </xf>
    <xf numFmtId="196" fontId="10" fillId="0" borderId="0"/>
    <xf numFmtId="196" fontId="10" fillId="0" borderId="0">
      <alignment vertical="center"/>
    </xf>
    <xf numFmtId="196" fontId="10" fillId="0" borderId="0">
      <alignment vertical="center"/>
    </xf>
    <xf numFmtId="196" fontId="10" fillId="0" borderId="0"/>
    <xf numFmtId="196" fontId="10" fillId="0" borderId="0">
      <alignment vertical="center"/>
    </xf>
    <xf numFmtId="196" fontId="10" fillId="0" borderId="0">
      <alignment vertical="center"/>
    </xf>
    <xf numFmtId="196" fontId="10" fillId="0" borderId="0"/>
    <xf numFmtId="196" fontId="10" fillId="0" borderId="0">
      <alignment vertical="center"/>
    </xf>
    <xf numFmtId="196" fontId="10" fillId="0" borderId="0">
      <alignment vertical="center"/>
    </xf>
    <xf numFmtId="196" fontId="10" fillId="0" borderId="0">
      <alignment vertical="center"/>
    </xf>
    <xf numFmtId="196" fontId="10" fillId="0" borderId="0">
      <alignment vertical="center"/>
    </xf>
    <xf numFmtId="196" fontId="10" fillId="0" borderId="0">
      <alignment vertical="center"/>
    </xf>
    <xf numFmtId="196" fontId="10" fillId="0" borderId="0">
      <alignment vertical="center"/>
    </xf>
    <xf numFmtId="196" fontId="10" fillId="0" borderId="0">
      <alignment vertical="center"/>
    </xf>
    <xf numFmtId="196" fontId="10" fillId="0" borderId="0">
      <alignment vertical="center"/>
    </xf>
    <xf numFmtId="196" fontId="10" fillId="0" borderId="0">
      <alignment vertical="center"/>
    </xf>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0"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41" fillId="0" borderId="0"/>
    <xf numFmtId="196" fontId="41" fillId="0" borderId="0"/>
    <xf numFmtId="196" fontId="41" fillId="0" borderId="0"/>
    <xf numFmtId="196" fontId="41"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2" fillId="0" borderId="0"/>
    <xf numFmtId="196" fontId="12" fillId="0" borderId="0"/>
    <xf numFmtId="196" fontId="12" fillId="0" borderId="0"/>
    <xf numFmtId="196" fontId="12"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41" fillId="0" borderId="0"/>
    <xf numFmtId="196" fontId="124"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35" fillId="0" borderId="0">
      <alignment vertical="top"/>
    </xf>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25" fillId="0" borderId="0"/>
    <xf numFmtId="196" fontId="10" fillId="0" borderId="0"/>
    <xf numFmtId="196" fontId="10" fillId="0" borderId="0"/>
    <xf numFmtId="196" fontId="10" fillId="0" borderId="0"/>
    <xf numFmtId="196" fontId="10" fillId="0" borderId="0"/>
    <xf numFmtId="196" fontId="10" fillId="0" borderId="0"/>
    <xf numFmtId="196" fontId="13" fillId="42" borderId="0" applyNumberFormat="0" applyBorder="0" applyAlignment="0" applyProtection="0">
      <alignment vertical="center"/>
    </xf>
    <xf numFmtId="196" fontId="40" fillId="42" borderId="0" applyNumberFormat="0" applyBorder="0" applyAlignment="0" applyProtection="0"/>
    <xf numFmtId="196" fontId="40" fillId="42" borderId="0" applyNumberFormat="0" applyBorder="0" applyAlignment="0" applyProtection="0"/>
    <xf numFmtId="196" fontId="40" fillId="42" borderId="0" applyNumberFormat="0" applyBorder="0" applyAlignment="0" applyProtection="0"/>
    <xf numFmtId="196" fontId="40" fillId="42" borderId="0" applyNumberFormat="0" applyBorder="0" applyAlignment="0" applyProtection="0"/>
    <xf numFmtId="196" fontId="13" fillId="27" borderId="0" applyNumberFormat="0" applyBorder="0" applyAlignment="0" applyProtection="0">
      <alignment vertical="center"/>
    </xf>
    <xf numFmtId="196" fontId="40" fillId="27" borderId="0" applyNumberFormat="0" applyBorder="0" applyAlignment="0" applyProtection="0"/>
    <xf numFmtId="196" fontId="40" fillId="27" borderId="0" applyNumberFormat="0" applyBorder="0" applyAlignment="0" applyProtection="0"/>
    <xf numFmtId="196" fontId="40" fillId="27" borderId="0" applyNumberFormat="0" applyBorder="0" applyAlignment="0" applyProtection="0"/>
    <xf numFmtId="196" fontId="40" fillId="27" borderId="0" applyNumberFormat="0" applyBorder="0" applyAlignment="0" applyProtection="0"/>
    <xf numFmtId="196" fontId="13" fillId="25" borderId="0" applyNumberFormat="0" applyBorder="0" applyAlignment="0" applyProtection="0">
      <alignment vertical="center"/>
    </xf>
    <xf numFmtId="196" fontId="40" fillId="25" borderId="0" applyNumberFormat="0" applyBorder="0" applyAlignment="0" applyProtection="0"/>
    <xf numFmtId="196" fontId="40" fillId="25" borderId="0" applyNumberFormat="0" applyBorder="0" applyAlignment="0" applyProtection="0"/>
    <xf numFmtId="196" fontId="40" fillId="25" borderId="0" applyNumberFormat="0" applyBorder="0" applyAlignment="0" applyProtection="0"/>
    <xf numFmtId="196" fontId="40" fillId="25" borderId="0" applyNumberFormat="0" applyBorder="0" applyAlignment="0" applyProtection="0"/>
    <xf numFmtId="196" fontId="13" fillId="43" borderId="0" applyNumberFormat="0" applyBorder="0" applyAlignment="0" applyProtection="0">
      <alignment vertical="center"/>
    </xf>
    <xf numFmtId="196" fontId="40" fillId="43" borderId="0" applyNumberFormat="0" applyBorder="0" applyAlignment="0" applyProtection="0"/>
    <xf numFmtId="196" fontId="40" fillId="43" borderId="0" applyNumberFormat="0" applyBorder="0" applyAlignment="0" applyProtection="0"/>
    <xf numFmtId="196" fontId="40" fillId="43" borderId="0" applyNumberFormat="0" applyBorder="0" applyAlignment="0" applyProtection="0"/>
    <xf numFmtId="196" fontId="40" fillId="43" borderId="0" applyNumberFormat="0" applyBorder="0" applyAlignment="0" applyProtection="0"/>
    <xf numFmtId="196" fontId="13" fillId="44" borderId="0" applyNumberFormat="0" applyBorder="0" applyAlignment="0" applyProtection="0">
      <alignment vertical="center"/>
    </xf>
    <xf numFmtId="196" fontId="40" fillId="44" borderId="0" applyNumberFormat="0" applyBorder="0" applyAlignment="0" applyProtection="0"/>
    <xf numFmtId="196" fontId="40" fillId="44" borderId="0" applyNumberFormat="0" applyBorder="0" applyAlignment="0" applyProtection="0"/>
    <xf numFmtId="196" fontId="40" fillId="44" borderId="0" applyNumberFormat="0" applyBorder="0" applyAlignment="0" applyProtection="0"/>
    <xf numFmtId="196" fontId="40" fillId="44" borderId="0" applyNumberFormat="0" applyBorder="0" applyAlignment="0" applyProtection="0"/>
    <xf numFmtId="196" fontId="13" fillId="45" borderId="0" applyNumberFormat="0" applyBorder="0" applyAlignment="0" applyProtection="0">
      <alignment vertical="center"/>
    </xf>
    <xf numFmtId="196" fontId="40" fillId="45" borderId="0" applyNumberFormat="0" applyBorder="0" applyAlignment="0" applyProtection="0"/>
    <xf numFmtId="196" fontId="40" fillId="45" borderId="0" applyNumberFormat="0" applyBorder="0" applyAlignment="0" applyProtection="0"/>
    <xf numFmtId="196" fontId="40" fillId="45" borderId="0" applyNumberFormat="0" applyBorder="0" applyAlignment="0" applyProtection="0"/>
    <xf numFmtId="196" fontId="40" fillId="45" borderId="0" applyNumberFormat="0" applyBorder="0" applyAlignment="0" applyProtection="0"/>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42"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7"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25"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4"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5" borderId="0" applyNumberFormat="0" applyBorder="0" applyAlignment="0" applyProtection="0">
      <alignment vertical="center"/>
    </xf>
    <xf numFmtId="196" fontId="13" fillId="46" borderId="0" applyNumberFormat="0" applyBorder="0" applyAlignment="0" applyProtection="0">
      <alignment vertical="center"/>
    </xf>
    <xf numFmtId="196" fontId="40" fillId="46" borderId="0" applyNumberFormat="0" applyBorder="0" applyAlignment="0" applyProtection="0"/>
    <xf numFmtId="196" fontId="40" fillId="46" borderId="0" applyNumberFormat="0" applyBorder="0" applyAlignment="0" applyProtection="0"/>
    <xf numFmtId="196" fontId="40" fillId="46" borderId="0" applyNumberFormat="0" applyBorder="0" applyAlignment="0" applyProtection="0"/>
    <xf numFmtId="196" fontId="40" fillId="46" borderId="0" applyNumberFormat="0" applyBorder="0" applyAlignment="0" applyProtection="0"/>
    <xf numFmtId="196" fontId="13" fillId="47" borderId="0" applyNumberFormat="0" applyBorder="0" applyAlignment="0" applyProtection="0">
      <alignment vertical="center"/>
    </xf>
    <xf numFmtId="196" fontId="40" fillId="47" borderId="0" applyNumberFormat="0" applyBorder="0" applyAlignment="0" applyProtection="0"/>
    <xf numFmtId="196" fontId="40" fillId="47" borderId="0" applyNumberFormat="0" applyBorder="0" applyAlignment="0" applyProtection="0"/>
    <xf numFmtId="196" fontId="40" fillId="47" borderId="0" applyNumberFormat="0" applyBorder="0" applyAlignment="0" applyProtection="0"/>
    <xf numFmtId="196" fontId="40" fillId="47" borderId="0" applyNumberFormat="0" applyBorder="0" applyAlignment="0" applyProtection="0"/>
    <xf numFmtId="196" fontId="13" fillId="48" borderId="0" applyNumberFormat="0" applyBorder="0" applyAlignment="0" applyProtection="0">
      <alignment vertical="center"/>
    </xf>
    <xf numFmtId="196" fontId="40" fillId="48" borderId="0" applyNumberFormat="0" applyBorder="0" applyAlignment="0" applyProtection="0"/>
    <xf numFmtId="196" fontId="40" fillId="48" borderId="0" applyNumberFormat="0" applyBorder="0" applyAlignment="0" applyProtection="0"/>
    <xf numFmtId="196" fontId="40" fillId="48" borderId="0" applyNumberFormat="0" applyBorder="0" applyAlignment="0" applyProtection="0"/>
    <xf numFmtId="196" fontId="40" fillId="48" borderId="0" applyNumberFormat="0" applyBorder="0" applyAlignment="0" applyProtection="0"/>
    <xf numFmtId="196" fontId="13" fillId="43" borderId="0" applyNumberFormat="0" applyBorder="0" applyAlignment="0" applyProtection="0">
      <alignment vertical="center"/>
    </xf>
    <xf numFmtId="196" fontId="40" fillId="43" borderId="0" applyNumberFormat="0" applyBorder="0" applyAlignment="0" applyProtection="0"/>
    <xf numFmtId="196" fontId="40" fillId="43" borderId="0" applyNumberFormat="0" applyBorder="0" applyAlignment="0" applyProtection="0"/>
    <xf numFmtId="196" fontId="40" fillId="43" borderId="0" applyNumberFormat="0" applyBorder="0" applyAlignment="0" applyProtection="0"/>
    <xf numFmtId="196" fontId="40" fillId="43" borderId="0" applyNumberFormat="0" applyBorder="0" applyAlignment="0" applyProtection="0"/>
    <xf numFmtId="196" fontId="13" fillId="46" borderId="0" applyNumberFormat="0" applyBorder="0" applyAlignment="0" applyProtection="0">
      <alignment vertical="center"/>
    </xf>
    <xf numFmtId="196" fontId="40" fillId="46" borderId="0" applyNumberFormat="0" applyBorder="0" applyAlignment="0" applyProtection="0"/>
    <xf numFmtId="196" fontId="40" fillId="46" borderId="0" applyNumberFormat="0" applyBorder="0" applyAlignment="0" applyProtection="0"/>
    <xf numFmtId="196" fontId="40" fillId="46" borderId="0" applyNumberFormat="0" applyBorder="0" applyAlignment="0" applyProtection="0"/>
    <xf numFmtId="196" fontId="40" fillId="46" borderId="0" applyNumberFormat="0" applyBorder="0" applyAlignment="0" applyProtection="0"/>
    <xf numFmtId="196" fontId="13" fillId="49" borderId="0" applyNumberFormat="0" applyBorder="0" applyAlignment="0" applyProtection="0">
      <alignment vertical="center"/>
    </xf>
    <xf numFmtId="196" fontId="40" fillId="49" borderId="0" applyNumberFormat="0" applyBorder="0" applyAlignment="0" applyProtection="0"/>
    <xf numFmtId="196" fontId="40" fillId="49" borderId="0" applyNumberFormat="0" applyBorder="0" applyAlignment="0" applyProtection="0"/>
    <xf numFmtId="196" fontId="40" fillId="49" borderId="0" applyNumberFormat="0" applyBorder="0" applyAlignment="0" applyProtection="0"/>
    <xf numFmtId="196" fontId="40" fillId="49" borderId="0" applyNumberFormat="0" applyBorder="0" applyAlignment="0" applyProtection="0"/>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7"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8"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3"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6"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3" fillId="49" borderId="0" applyNumberFormat="0" applyBorder="0" applyAlignment="0" applyProtection="0">
      <alignment vertical="center"/>
    </xf>
    <xf numFmtId="196" fontId="14" fillId="50" borderId="0" applyNumberFormat="0" applyBorder="0" applyAlignment="0" applyProtection="0">
      <alignment vertical="center"/>
    </xf>
    <xf numFmtId="196" fontId="45" fillId="50" borderId="0" applyNumberFormat="0" applyBorder="0" applyAlignment="0" applyProtection="0"/>
    <xf numFmtId="196" fontId="45" fillId="50" borderId="0" applyNumberFormat="0" applyBorder="0" applyAlignment="0" applyProtection="0"/>
    <xf numFmtId="196" fontId="14" fillId="47" borderId="0" applyNumberFormat="0" applyBorder="0" applyAlignment="0" applyProtection="0">
      <alignment vertical="center"/>
    </xf>
    <xf numFmtId="196" fontId="45" fillId="47" borderId="0" applyNumberFormat="0" applyBorder="0" applyAlignment="0" applyProtection="0"/>
    <xf numFmtId="196" fontId="45" fillId="47" borderId="0" applyNumberFormat="0" applyBorder="0" applyAlignment="0" applyProtection="0"/>
    <xf numFmtId="196" fontId="14" fillId="48" borderId="0" applyNumberFormat="0" applyBorder="0" applyAlignment="0" applyProtection="0">
      <alignment vertical="center"/>
    </xf>
    <xf numFmtId="196" fontId="45" fillId="48" borderId="0" applyNumberFormat="0" applyBorder="0" applyAlignment="0" applyProtection="0"/>
    <xf numFmtId="196" fontId="45" fillId="48" borderId="0" applyNumberFormat="0" applyBorder="0" applyAlignment="0" applyProtection="0"/>
    <xf numFmtId="196" fontId="14" fillId="51" borderId="0" applyNumberFormat="0" applyBorder="0" applyAlignment="0" applyProtection="0">
      <alignment vertical="center"/>
    </xf>
    <xf numFmtId="196" fontId="45" fillId="51" borderId="0" applyNumberFormat="0" applyBorder="0" applyAlignment="0" applyProtection="0"/>
    <xf numFmtId="196" fontId="45" fillId="51" borderId="0" applyNumberFormat="0" applyBorder="0" applyAlignment="0" applyProtection="0"/>
    <xf numFmtId="196" fontId="14" fillId="52" borderId="0" applyNumberFormat="0" applyBorder="0" applyAlignment="0" applyProtection="0">
      <alignment vertical="center"/>
    </xf>
    <xf numFmtId="196" fontId="45" fillId="52" borderId="0" applyNumberFormat="0" applyBorder="0" applyAlignment="0" applyProtection="0"/>
    <xf numFmtId="196" fontId="45" fillId="52" borderId="0" applyNumberFormat="0" applyBorder="0" applyAlignment="0" applyProtection="0"/>
    <xf numFmtId="196" fontId="14" fillId="53" borderId="0" applyNumberFormat="0" applyBorder="0" applyAlignment="0" applyProtection="0">
      <alignment vertical="center"/>
    </xf>
    <xf numFmtId="196" fontId="45" fillId="53" borderId="0" applyNumberFormat="0" applyBorder="0" applyAlignment="0" applyProtection="0"/>
    <xf numFmtId="196" fontId="45" fillId="53" borderId="0" applyNumberFormat="0" applyBorder="0" applyAlignment="0" applyProtection="0"/>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50"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7"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48"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4" fillId="53" borderId="0" applyNumberFormat="0" applyBorder="0" applyAlignment="0" applyProtection="0">
      <alignment vertical="center"/>
    </xf>
    <xf numFmtId="196" fontId="15" fillId="0" borderId="0"/>
    <xf numFmtId="196" fontId="14" fillId="54" borderId="0" applyNumberFormat="0" applyBorder="0" applyAlignment="0" applyProtection="0">
      <alignment vertical="center"/>
    </xf>
    <xf numFmtId="196" fontId="45" fillId="54" borderId="0" applyNumberFormat="0" applyBorder="0" applyAlignment="0" applyProtection="0"/>
    <xf numFmtId="196" fontId="45" fillId="54" borderId="0" applyNumberFormat="0" applyBorder="0" applyAlignment="0" applyProtection="0"/>
    <xf numFmtId="196" fontId="14" fillId="55" borderId="0" applyNumberFormat="0" applyBorder="0" applyAlignment="0" applyProtection="0">
      <alignment vertical="center"/>
    </xf>
    <xf numFmtId="196" fontId="45" fillId="55" borderId="0" applyNumberFormat="0" applyBorder="0" applyAlignment="0" applyProtection="0"/>
    <xf numFmtId="196" fontId="45" fillId="55" borderId="0" applyNumberFormat="0" applyBorder="0" applyAlignment="0" applyProtection="0"/>
    <xf numFmtId="196" fontId="14" fillId="56" borderId="0" applyNumberFormat="0" applyBorder="0" applyAlignment="0" applyProtection="0">
      <alignment vertical="center"/>
    </xf>
    <xf numFmtId="196" fontId="45" fillId="56" borderId="0" applyNumberFormat="0" applyBorder="0" applyAlignment="0" applyProtection="0"/>
    <xf numFmtId="196" fontId="45" fillId="56" borderId="0" applyNumberFormat="0" applyBorder="0" applyAlignment="0" applyProtection="0"/>
    <xf numFmtId="196" fontId="14" fillId="51" borderId="0" applyNumberFormat="0" applyBorder="0" applyAlignment="0" applyProtection="0">
      <alignment vertical="center"/>
    </xf>
    <xf numFmtId="196" fontId="45" fillId="51" borderId="0" applyNumberFormat="0" applyBorder="0" applyAlignment="0" applyProtection="0"/>
    <xf numFmtId="196" fontId="45" fillId="51" borderId="0" applyNumberFormat="0" applyBorder="0" applyAlignment="0" applyProtection="0"/>
    <xf numFmtId="196" fontId="14" fillId="52" borderId="0" applyNumberFormat="0" applyBorder="0" applyAlignment="0" applyProtection="0">
      <alignment vertical="center"/>
    </xf>
    <xf numFmtId="196" fontId="45" fillId="52" borderId="0" applyNumberFormat="0" applyBorder="0" applyAlignment="0" applyProtection="0"/>
    <xf numFmtId="196" fontId="45" fillId="52" borderId="0" applyNumberFormat="0" applyBorder="0" applyAlignment="0" applyProtection="0"/>
    <xf numFmtId="196" fontId="14" fillId="57" borderId="0" applyNumberFormat="0" applyBorder="0" applyAlignment="0" applyProtection="0">
      <alignment vertical="center"/>
    </xf>
    <xf numFmtId="196" fontId="45" fillId="57" borderId="0" applyNumberFormat="0" applyBorder="0" applyAlignment="0" applyProtection="0"/>
    <xf numFmtId="196" fontId="45" fillId="57" borderId="0" applyNumberFormat="0" applyBorder="0" applyAlignment="0" applyProtection="0"/>
    <xf numFmtId="196" fontId="17" fillId="27" borderId="0" applyNumberFormat="0" applyBorder="0" applyAlignment="0" applyProtection="0">
      <alignment vertical="center"/>
    </xf>
    <xf numFmtId="196" fontId="46" fillId="27" borderId="0" applyNumberFormat="0" applyBorder="0" applyAlignment="0" applyProtection="0"/>
    <xf numFmtId="196" fontId="46" fillId="27" borderId="0" applyNumberFormat="0" applyBorder="0" applyAlignment="0" applyProtection="0"/>
    <xf numFmtId="196" fontId="26" fillId="22" borderId="82" applyNumberFormat="0" applyAlignment="0" applyProtection="0">
      <alignment vertical="center"/>
    </xf>
    <xf numFmtId="196" fontId="47" fillId="22" borderId="82" applyNumberFormat="0" applyAlignment="0" applyProtection="0"/>
    <xf numFmtId="196" fontId="47" fillId="22" borderId="82" applyNumberFormat="0" applyAlignment="0" applyProtection="0"/>
    <xf numFmtId="196" fontId="124" fillId="0" borderId="0"/>
    <xf numFmtId="196" fontId="22" fillId="58" borderId="2" applyNumberFormat="0" applyAlignment="0" applyProtection="0">
      <alignment vertical="center"/>
    </xf>
    <xf numFmtId="196" fontId="48" fillId="58" borderId="2" applyNumberFormat="0" applyAlignment="0" applyProtection="0"/>
    <xf numFmtId="196" fontId="48" fillId="58" borderId="2"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196" fontId="10" fillId="0" borderId="0"/>
    <xf numFmtId="196" fontId="10" fillId="0" borderId="0"/>
    <xf numFmtId="196" fontId="10" fillId="0" borderId="0"/>
    <xf numFmtId="196" fontId="10" fillId="0" borderId="0"/>
    <xf numFmtId="196" fontId="10" fillId="0" borderId="0"/>
    <xf numFmtId="196" fontId="13" fillId="0" borderId="0">
      <alignment vertical="center"/>
    </xf>
    <xf numFmtId="196" fontId="24" fillId="0" borderId="0" applyNumberFormat="0" applyFill="0" applyBorder="0" applyAlignment="0" applyProtection="0">
      <alignment vertical="center"/>
    </xf>
    <xf numFmtId="196" fontId="49" fillId="0" borderId="0" applyNumberFormat="0" applyFill="0" applyBorder="0" applyAlignment="0" applyProtection="0"/>
    <xf numFmtId="196" fontId="49" fillId="0" borderId="0" applyNumberFormat="0" applyFill="0" applyBorder="0" applyAlignment="0" applyProtection="0"/>
    <xf numFmtId="196" fontId="16" fillId="25" borderId="0" applyNumberFormat="0" applyBorder="0" applyAlignment="0" applyProtection="0">
      <alignment vertical="center"/>
    </xf>
    <xf numFmtId="196" fontId="50" fillId="25" borderId="0" applyNumberFormat="0" applyBorder="0" applyAlignment="0" applyProtection="0"/>
    <xf numFmtId="196" fontId="50" fillId="25" borderId="0" applyNumberFormat="0" applyBorder="0" applyAlignment="0" applyProtection="0"/>
    <xf numFmtId="196" fontId="51" fillId="22" borderId="0" applyNumberFormat="0" applyBorder="0" applyAlignment="0" applyProtection="0"/>
    <xf numFmtId="196" fontId="51" fillId="22" borderId="0" applyNumberFormat="0" applyBorder="0" applyAlignment="0" applyProtection="0"/>
    <xf numFmtId="196" fontId="19" fillId="0" borderId="3" applyNumberFormat="0" applyFill="0" applyAlignment="0" applyProtection="0">
      <alignment vertical="center"/>
    </xf>
    <xf numFmtId="196" fontId="52" fillId="0" borderId="3" applyNumberFormat="0" applyFill="0" applyAlignment="0" applyProtection="0"/>
    <xf numFmtId="196" fontId="52" fillId="0" borderId="3" applyNumberFormat="0" applyFill="0" applyAlignment="0" applyProtection="0"/>
    <xf numFmtId="196" fontId="20" fillId="0" borderId="4" applyNumberFormat="0" applyFill="0" applyAlignment="0" applyProtection="0">
      <alignment vertical="center"/>
    </xf>
    <xf numFmtId="196" fontId="53" fillId="0" borderId="4" applyNumberFormat="0" applyFill="0" applyAlignment="0" applyProtection="0"/>
    <xf numFmtId="196" fontId="53" fillId="0" borderId="4" applyNumberFormat="0" applyFill="0" applyAlignment="0" applyProtection="0"/>
    <xf numFmtId="196" fontId="21" fillId="0" borderId="5" applyNumberFormat="0" applyFill="0" applyAlignment="0" applyProtection="0">
      <alignment vertical="center"/>
    </xf>
    <xf numFmtId="196" fontId="54" fillId="0" borderId="5" applyNumberFormat="0" applyFill="0" applyAlignment="0" applyProtection="0"/>
    <xf numFmtId="196" fontId="54" fillId="0" borderId="5" applyNumberFormat="0" applyFill="0" applyAlignment="0" applyProtection="0"/>
    <xf numFmtId="196" fontId="21" fillId="0" borderId="0" applyNumberFormat="0" applyFill="0" applyBorder="0" applyAlignment="0" applyProtection="0">
      <alignment vertical="center"/>
    </xf>
    <xf numFmtId="196" fontId="54" fillId="0" borderId="0" applyNumberFormat="0" applyFill="0" applyBorder="0" applyAlignment="0" applyProtection="0"/>
    <xf numFmtId="196" fontId="54" fillId="0" borderId="0" applyNumberFormat="0" applyFill="0" applyBorder="0" applyAlignment="0" applyProtection="0"/>
    <xf numFmtId="196" fontId="127" fillId="0" borderId="0" applyNumberFormat="0" applyFill="0" applyBorder="0" applyAlignment="0" applyProtection="0">
      <alignment vertical="top"/>
      <protection locked="0"/>
    </xf>
    <xf numFmtId="196" fontId="128" fillId="0" borderId="0" applyNumberFormat="0" applyFill="0" applyBorder="0" applyAlignment="0" applyProtection="0">
      <alignment vertical="top"/>
      <protection locked="0"/>
    </xf>
    <xf numFmtId="196" fontId="114" fillId="0" borderId="0" applyNumberFormat="0" applyFill="0" applyBorder="0" applyAlignment="0" applyProtection="0">
      <alignment vertical="top"/>
      <protection locked="0"/>
    </xf>
    <xf numFmtId="196" fontId="129" fillId="0" borderId="0" applyNumberFormat="0" applyFill="0" applyBorder="0" applyAlignment="0" applyProtection="0">
      <alignment vertical="top"/>
      <protection locked="0"/>
    </xf>
    <xf numFmtId="196" fontId="27" fillId="45" borderId="82" applyNumberFormat="0" applyAlignment="0" applyProtection="0">
      <alignment vertical="center"/>
    </xf>
    <xf numFmtId="196" fontId="55" fillId="45" borderId="82" applyNumberFormat="0" applyAlignment="0" applyProtection="0"/>
    <xf numFmtId="196" fontId="55" fillId="45" borderId="82" applyNumberFormat="0" applyAlignment="0" applyProtection="0"/>
    <xf numFmtId="196" fontId="30" fillId="0" borderId="6" applyNumberFormat="0" applyFill="0" applyAlignment="0" applyProtection="0">
      <alignment vertical="center"/>
    </xf>
    <xf numFmtId="196" fontId="56" fillId="0" borderId="6" applyNumberFormat="0" applyFill="0" applyAlignment="0" applyProtection="0"/>
    <xf numFmtId="196" fontId="56" fillId="0" borderId="6" applyNumberFormat="0" applyFill="0" applyAlignment="0" applyProtection="0"/>
    <xf numFmtId="196" fontId="29" fillId="59" borderId="0" applyNumberFormat="0" applyBorder="0" applyAlignment="0" applyProtection="0">
      <alignment vertical="center"/>
    </xf>
    <xf numFmtId="196" fontId="57" fillId="59" borderId="0" applyNumberFormat="0" applyBorder="0" applyAlignment="0" applyProtection="0"/>
    <xf numFmtId="196" fontId="57" fillId="59" borderId="0" applyNumberFormat="0" applyBorder="0" applyAlignment="0" applyProtection="0"/>
    <xf numFmtId="196" fontId="10" fillId="22" borderId="0" applyNumberFormat="0" applyFont="0" applyBorder="0" applyAlignment="0" applyProtection="0"/>
    <xf numFmtId="196" fontId="10" fillId="22" borderId="0" applyNumberFormat="0" applyFont="0" applyBorder="0" applyAlignment="0" applyProtection="0"/>
    <xf numFmtId="196" fontId="10" fillId="0" borderId="0"/>
    <xf numFmtId="196" fontId="10" fillId="0" borderId="0"/>
    <xf numFmtId="196" fontId="1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1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2" fillId="0" borderId="0" applyProtection="0"/>
    <xf numFmtId="196" fontId="10" fillId="0" borderId="0"/>
    <xf numFmtId="196" fontId="10" fillId="0" borderId="0"/>
    <xf numFmtId="196" fontId="12" fillId="0" borderId="0" applyProtection="0"/>
    <xf numFmtId="196" fontId="12" fillId="0" borderId="0" applyProtection="0"/>
    <xf numFmtId="196" fontId="10" fillId="0" borderId="0"/>
    <xf numFmtId="196" fontId="12" fillId="0" borderId="0" applyProtection="0"/>
    <xf numFmtId="196" fontId="2"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0" fillId="0" borderId="0"/>
    <xf numFmtId="196" fontId="10" fillId="0" borderId="0"/>
    <xf numFmtId="196" fontId="1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10" fillId="0" borderId="0"/>
    <xf numFmtId="196" fontId="12" fillId="0" borderId="0" applyProtection="0"/>
    <xf numFmtId="196" fontId="12" fillId="0" borderId="0" applyProtection="0"/>
    <xf numFmtId="196" fontId="12" fillId="0" borderId="0" applyProtection="0"/>
    <xf numFmtId="196" fontId="40" fillId="0" borderId="0"/>
    <xf numFmtId="196" fontId="40" fillId="0" borderId="0"/>
    <xf numFmtId="196" fontId="40" fillId="0" borderId="0"/>
    <xf numFmtId="196" fontId="1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10" fillId="0" borderId="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5" fillId="0" borderId="0"/>
    <xf numFmtId="196" fontId="15" fillId="0" borderId="0"/>
    <xf numFmtId="196" fontId="10" fillId="0" borderId="0"/>
    <xf numFmtId="196" fontId="12" fillId="0" borderId="0" applyProtection="0"/>
    <xf numFmtId="196" fontId="12" fillId="0" borderId="0" applyProtection="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2" fillId="0" borderId="0" applyProtection="0"/>
    <xf numFmtId="196" fontId="12" fillId="0" borderId="0" applyProtection="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2"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2" fillId="0" borderId="0" applyProtection="0"/>
    <xf numFmtId="196" fontId="2" fillId="0" borderId="0"/>
    <xf numFmtId="196" fontId="2" fillId="0" borderId="0"/>
    <xf numFmtId="196" fontId="2" fillId="0" borderId="0"/>
    <xf numFmtId="196" fontId="2" fillId="0" borderId="0"/>
    <xf numFmtId="196" fontId="2" fillId="0" borderId="0"/>
    <xf numFmtId="196" fontId="12" fillId="0" borderId="0" applyProtection="0"/>
    <xf numFmtId="196" fontId="12" fillId="0" borderId="0" applyProtection="0"/>
    <xf numFmtId="196" fontId="12" fillId="0" borderId="0" applyProtection="0"/>
    <xf numFmtId="196" fontId="2" fillId="0" borderId="0"/>
    <xf numFmtId="196" fontId="2" fillId="0" borderId="0"/>
    <xf numFmtId="196" fontId="2" fillId="0" borderId="0"/>
    <xf numFmtId="196" fontId="2" fillId="0" borderId="0"/>
    <xf numFmtId="196" fontId="2" fillId="0" borderId="0"/>
    <xf numFmtId="196" fontId="12" fillId="0" borderId="0" applyProtection="0"/>
    <xf numFmtId="196" fontId="12" fillId="0" borderId="0" applyProtection="0"/>
    <xf numFmtId="196" fontId="12" fillId="0" borderId="0" applyProtection="0"/>
    <xf numFmtId="196" fontId="2" fillId="0" borderId="0"/>
    <xf numFmtId="196" fontId="2" fillId="0" borderId="0"/>
    <xf numFmtId="196" fontId="2" fillId="0" borderId="0"/>
    <xf numFmtId="196" fontId="2" fillId="0" borderId="0"/>
    <xf numFmtId="196" fontId="2" fillId="0" borderId="0"/>
    <xf numFmtId="196" fontId="12" fillId="0" borderId="0" applyProtection="0"/>
    <xf numFmtId="196" fontId="12" fillId="0" borderId="0" applyProtection="0"/>
    <xf numFmtId="196" fontId="12" fillId="0" borderId="0" applyProtection="0"/>
    <xf numFmtId="196" fontId="2" fillId="0" borderId="0"/>
    <xf numFmtId="196" fontId="2" fillId="0" borderId="0"/>
    <xf numFmtId="196" fontId="2" fillId="0" borderId="0"/>
    <xf numFmtId="196" fontId="2" fillId="0" borderId="0"/>
    <xf numFmtId="196" fontId="2" fillId="0" borderId="0"/>
    <xf numFmtId="196" fontId="12" fillId="0" borderId="0" applyProtection="0"/>
    <xf numFmtId="196" fontId="12" fillId="0" borderId="0" applyProtection="0"/>
    <xf numFmtId="196" fontId="12" fillId="0" borderId="0" applyProtection="0"/>
    <xf numFmtId="196" fontId="2" fillId="0" borderId="0"/>
    <xf numFmtId="196" fontId="12" fillId="0" borderId="0" applyProtection="0"/>
    <xf numFmtId="196" fontId="12" fillId="0" borderId="0" applyProtection="0"/>
    <xf numFmtId="196" fontId="12" fillId="0" borderId="0" applyProtection="0"/>
    <xf numFmtId="196" fontId="10" fillId="0" borderId="0"/>
    <xf numFmtId="196" fontId="10"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40" fillId="0" borderId="0"/>
    <xf numFmtId="196" fontId="40" fillId="0" borderId="0"/>
    <xf numFmtId="196" fontId="40" fillId="0" borderId="0"/>
    <xf numFmtId="196" fontId="10" fillId="0" borderId="0"/>
    <xf numFmtId="196" fontId="10" fillId="0" borderId="0"/>
    <xf numFmtId="196" fontId="40" fillId="0" borderId="0"/>
    <xf numFmtId="196" fontId="10" fillId="0" borderId="0"/>
    <xf numFmtId="196" fontId="10" fillId="0" borderId="0">
      <alignment vertical="top"/>
    </xf>
    <xf numFmtId="196" fontId="10" fillId="0" borderId="0"/>
    <xf numFmtId="196" fontId="10" fillId="0" borderId="0"/>
    <xf numFmtId="196" fontId="10" fillId="0" borderId="0"/>
    <xf numFmtId="196" fontId="10" fillId="0" borderId="0"/>
    <xf numFmtId="196" fontId="10" fillId="0" borderId="0"/>
    <xf numFmtId="196" fontId="2" fillId="0" borderId="0">
      <alignment vertical="center"/>
    </xf>
    <xf numFmtId="196" fontId="2" fillId="0" borderId="0">
      <alignment vertical="center"/>
    </xf>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10" fillId="0" borderId="0"/>
    <xf numFmtId="196" fontId="40" fillId="0" borderId="0"/>
    <xf numFmtId="196" fontId="2" fillId="0" borderId="0"/>
    <xf numFmtId="196" fontId="2" fillId="0" borderId="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3" fillId="0" borderId="0">
      <alignment vertical="center"/>
    </xf>
    <xf numFmtId="196" fontId="2" fillId="0" borderId="0"/>
    <xf numFmtId="196" fontId="2" fillId="0" borderId="0"/>
    <xf numFmtId="196" fontId="15" fillId="0" borderId="0">
      <alignment vertical="center"/>
    </xf>
    <xf numFmtId="196" fontId="15" fillId="0" borderId="0">
      <alignment vertical="center"/>
    </xf>
    <xf numFmtId="196" fontId="2" fillId="0" borderId="0"/>
    <xf numFmtId="196" fontId="15" fillId="0" borderId="0"/>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xf numFmtId="196" fontId="15" fillId="0" borderId="0"/>
    <xf numFmtId="196" fontId="15" fillId="0" borderId="0"/>
    <xf numFmtId="196" fontId="13" fillId="0" borderId="0">
      <alignment vertical="center"/>
    </xf>
    <xf numFmtId="196" fontId="2" fillId="0" borderId="0"/>
    <xf numFmtId="196" fontId="2" fillId="0" borderId="0">
      <alignment vertical="center"/>
    </xf>
    <xf numFmtId="196" fontId="2" fillId="0" borderId="0"/>
    <xf numFmtId="196" fontId="2" fillId="0" borderId="0"/>
    <xf numFmtId="196" fontId="13" fillId="0" borderId="0">
      <alignment vertical="center"/>
    </xf>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1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2" fillId="0" borderId="0"/>
    <xf numFmtId="196" fontId="59" fillId="0" borderId="0"/>
    <xf numFmtId="196" fontId="59" fillId="0" borderId="0"/>
    <xf numFmtId="196" fontId="2" fillId="0" borderId="0"/>
    <xf numFmtId="196" fontId="2" fillId="0" borderId="0"/>
    <xf numFmtId="196" fontId="10" fillId="0" borderId="0"/>
    <xf numFmtId="196" fontId="2" fillId="0" borderId="0">
      <alignment vertical="center"/>
    </xf>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2" fillId="0" borderId="0">
      <alignment vertical="center"/>
    </xf>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2"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2" fillId="0" borderId="0">
      <alignment vertical="center"/>
    </xf>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2" fillId="0" borderId="0">
      <alignment vertical="center"/>
    </xf>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0" fillId="0" borderId="0"/>
    <xf numFmtId="196" fontId="10"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40" fillId="0" borderId="0"/>
    <xf numFmtId="196" fontId="10" fillId="0" borderId="0" applyFont="0" applyFill="0" applyBorder="0" applyAlignment="0" applyProtection="0"/>
    <xf numFmtId="196" fontId="10" fillId="0" borderId="0" applyFont="0" applyFill="0" applyBorder="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15" fillId="60" borderId="83" applyNumberFormat="0" applyFont="0" applyAlignment="0" applyProtection="0">
      <alignment vertical="center"/>
    </xf>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10" fillId="60" borderId="83" applyNumberFormat="0" applyFont="0" applyAlignment="0" applyProtection="0"/>
    <xf numFmtId="196" fontId="1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40" fillId="60" borderId="83" applyNumberFormat="0" applyFont="0" applyAlignment="0" applyProtection="0"/>
    <xf numFmtId="196" fontId="28" fillId="22" borderId="84" applyNumberFormat="0" applyAlignment="0" applyProtection="0">
      <alignment vertical="center"/>
    </xf>
    <xf numFmtId="196" fontId="61" fillId="22" borderId="84" applyNumberFormat="0" applyAlignment="0" applyProtection="0"/>
    <xf numFmtId="196" fontId="61" fillId="22" borderId="84" applyNumberFormat="0" applyAlignment="0" applyProtection="0"/>
    <xf numFmtId="196" fontId="12" fillId="0" borderId="0"/>
    <xf numFmtId="196" fontId="10" fillId="0" borderId="0"/>
    <xf numFmtId="196" fontId="124" fillId="0" borderId="0"/>
    <xf numFmtId="196" fontId="10" fillId="0" borderId="0"/>
    <xf numFmtId="196" fontId="10" fillId="0" borderId="0"/>
    <xf numFmtId="196" fontId="10" fillId="0" borderId="0"/>
    <xf numFmtId="196" fontId="10" fillId="0" borderId="0" applyNumberFormat="0" applyFont="0" applyFill="0" applyBorder="0" applyProtection="0">
      <alignment horizontal="left" wrapText="1"/>
    </xf>
    <xf numFmtId="196" fontId="10" fillId="0" borderId="0" applyNumberFormat="0" applyFont="0" applyFill="0" applyBorder="0" applyProtection="0">
      <alignment horizontal="left" wrapText="1"/>
    </xf>
    <xf numFmtId="196" fontId="18" fillId="0" borderId="0" applyNumberFormat="0" applyFill="0" applyBorder="0" applyAlignment="0" applyProtection="0">
      <alignment vertical="center"/>
    </xf>
    <xf numFmtId="196" fontId="62" fillId="0" borderId="0" applyNumberFormat="0" applyFill="0" applyBorder="0" applyAlignment="0" applyProtection="0"/>
    <xf numFmtId="196" fontId="62" fillId="0" borderId="0" applyNumberFormat="0" applyFill="0" applyBorder="0" applyAlignment="0" applyProtection="0"/>
    <xf numFmtId="196" fontId="62" fillId="0" borderId="0" applyNumberFormat="0" applyFill="0" applyBorder="0" applyAlignment="0" applyProtection="0"/>
    <xf numFmtId="196" fontId="23" fillId="0" borderId="85" applyNumberFormat="0" applyFill="0" applyAlignment="0" applyProtection="0">
      <alignment vertical="center"/>
    </xf>
    <xf numFmtId="196" fontId="43" fillId="0" borderId="85" applyNumberFormat="0" applyFill="0" applyAlignment="0" applyProtection="0"/>
    <xf numFmtId="196" fontId="43" fillId="0" borderId="85" applyNumberFormat="0" applyFill="0" applyAlignment="0" applyProtection="0"/>
    <xf numFmtId="196" fontId="25" fillId="0" borderId="0" applyNumberFormat="0" applyFill="0" applyBorder="0" applyAlignment="0" applyProtection="0">
      <alignment vertical="center"/>
    </xf>
    <xf numFmtId="196" fontId="64" fillId="0" borderId="0" applyNumberFormat="0" applyFill="0" applyBorder="0" applyAlignment="0" applyProtection="0"/>
    <xf numFmtId="196" fontId="64" fillId="0" borderId="0" applyNumberFormat="0" applyFill="0" applyBorder="0" applyAlignment="0" applyProtection="0"/>
    <xf numFmtId="196" fontId="13" fillId="0" borderId="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6" borderId="0" applyNumberFormat="0" applyBorder="0" applyAlignment="0" applyProtection="0"/>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50" fillId="25" borderId="0" applyNumberFormat="0" applyBorder="0" applyAlignment="0" applyProtection="0"/>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44" borderId="0" applyNumberFormat="0" applyBorder="0" applyAlignment="0" applyProtection="0">
      <alignment vertical="center"/>
    </xf>
    <xf numFmtId="196" fontId="16" fillId="44"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50" fillId="25" borderId="0" applyNumberFormat="0" applyBorder="0" applyAlignment="0" applyProtection="0"/>
    <xf numFmtId="196" fontId="50" fillId="25" borderId="0" applyNumberFormat="0" applyBorder="0" applyAlignment="0" applyProtection="0"/>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8" borderId="0" applyNumberFormat="0" applyBorder="0" applyAlignment="0" applyProtection="0"/>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46" fillId="27" borderId="0" applyNumberFormat="0" applyBorder="0" applyAlignment="0" applyProtection="0"/>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43" borderId="0" applyNumberFormat="0" applyBorder="0" applyAlignment="0" applyProtection="0">
      <alignment vertical="center"/>
    </xf>
    <xf numFmtId="196" fontId="17" fillId="43"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46" fillId="27" borderId="0" applyNumberFormat="0" applyBorder="0" applyAlignment="0" applyProtection="0"/>
    <xf numFmtId="196" fontId="46" fillId="27" borderId="0" applyNumberFormat="0" applyBorder="0" applyAlignment="0" applyProtection="0"/>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2" fillId="0" borderId="0">
      <alignment vertical="center"/>
    </xf>
    <xf numFmtId="196" fontId="15" fillId="0" borderId="0"/>
    <xf numFmtId="196" fontId="15" fillId="0" borderId="0"/>
    <xf numFmtId="196" fontId="15" fillId="0" borderId="0"/>
    <xf numFmtId="196" fontId="15" fillId="0" borderId="0"/>
    <xf numFmtId="196" fontId="10" fillId="0" borderId="0"/>
    <xf numFmtId="196" fontId="15" fillId="0" borderId="0"/>
    <xf numFmtId="196" fontId="15" fillId="0" borderId="0"/>
    <xf numFmtId="196" fontId="15" fillId="0" borderId="0"/>
    <xf numFmtId="196" fontId="15" fillId="0" borderId="0"/>
    <xf numFmtId="196" fontId="2" fillId="0" borderId="0"/>
    <xf numFmtId="196" fontId="2" fillId="0" borderId="0"/>
    <xf numFmtId="196" fontId="2" fillId="0" borderId="0"/>
    <xf numFmtId="196" fontId="2" fillId="0" borderId="0">
      <alignment vertical="center"/>
    </xf>
    <xf numFmtId="196" fontId="2" fillId="0" borderId="0"/>
    <xf numFmtId="196" fontId="2" fillId="0" borderId="0">
      <alignment vertical="center"/>
    </xf>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alignment vertical="center"/>
    </xf>
    <xf numFmtId="196" fontId="15" fillId="0" borderId="0">
      <alignment vertical="center"/>
    </xf>
    <xf numFmtId="196" fontId="15" fillId="0" borderId="0"/>
    <xf numFmtId="196" fontId="44"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alignment vertical="center"/>
    </xf>
    <xf numFmtId="196" fontId="15" fillId="0" borderId="0"/>
    <xf numFmtId="196" fontId="15" fillId="0" borderId="0"/>
    <xf numFmtId="196" fontId="15" fillId="0" borderId="0"/>
    <xf numFmtId="196" fontId="15" fillId="0" borderId="0"/>
    <xf numFmtId="196" fontId="15" fillId="0" borderId="0"/>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2" fillId="0" borderId="0">
      <alignment vertical="center"/>
    </xf>
    <xf numFmtId="196" fontId="2" fillId="0" borderId="0">
      <alignment vertical="center"/>
    </xf>
    <xf numFmtId="196" fontId="2" fillId="0" borderId="0">
      <alignment vertical="center"/>
    </xf>
    <xf numFmtId="196" fontId="2" fillId="0" borderId="0">
      <alignment vertical="center"/>
    </xf>
    <xf numFmtId="196" fontId="15" fillId="0" borderId="0">
      <alignment vertical="center"/>
    </xf>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44" fillId="0" borderId="0"/>
    <xf numFmtId="196" fontId="44"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2" fillId="0" borderId="0"/>
    <xf numFmtId="196" fontId="2" fillId="0" borderId="0"/>
    <xf numFmtId="196" fontId="2" fillId="0" borderId="0"/>
    <xf numFmtId="196" fontId="2" fillId="0" borderId="0"/>
    <xf numFmtId="196" fontId="2" fillId="0" borderId="0"/>
    <xf numFmtId="196" fontId="2" fillId="0" borderId="0"/>
    <xf numFmtId="196" fontId="15" fillId="0" borderId="0"/>
    <xf numFmtId="196" fontId="15" fillId="0" borderId="0">
      <alignment vertical="center"/>
    </xf>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alignment vertical="center"/>
    </xf>
    <xf numFmtId="196" fontId="15" fillId="0" borderId="0">
      <alignment vertical="center"/>
    </xf>
    <xf numFmtId="196" fontId="15" fillId="0" borderId="0">
      <alignment vertical="center"/>
    </xf>
    <xf numFmtId="196" fontId="2" fillId="0" borderId="0"/>
    <xf numFmtId="196" fontId="2" fillId="0" borderId="0"/>
    <xf numFmtId="196" fontId="2"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15" fillId="0" borderId="0"/>
    <xf numFmtId="196" fontId="2" fillId="0" borderId="0">
      <alignment vertical="center"/>
    </xf>
    <xf numFmtId="196" fontId="2" fillId="0" borderId="0">
      <alignment vertical="center"/>
    </xf>
    <xf numFmtId="196" fontId="15" fillId="0" borderId="0"/>
    <xf numFmtId="196" fontId="15" fillId="0" borderId="0"/>
    <xf numFmtId="196" fontId="15" fillId="0" borderId="0"/>
    <xf numFmtId="196" fontId="15" fillId="0" borderId="0"/>
    <xf numFmtId="196" fontId="15" fillId="0" borderId="0">
      <alignment vertical="center"/>
    </xf>
    <xf numFmtId="196" fontId="15" fillId="0" borderId="0"/>
    <xf numFmtId="196" fontId="2" fillId="0" borderId="0">
      <alignment vertical="center"/>
    </xf>
    <xf numFmtId="196" fontId="2" fillId="0" borderId="0">
      <alignment vertical="center"/>
    </xf>
    <xf numFmtId="196" fontId="15" fillId="0" borderId="0"/>
    <xf numFmtId="196" fontId="2" fillId="0" borderId="0">
      <alignment vertical="center"/>
    </xf>
    <xf numFmtId="196" fontId="2" fillId="0" borderId="0">
      <alignment vertical="center"/>
    </xf>
    <xf numFmtId="196" fontId="2" fillId="0" borderId="0">
      <alignment vertical="center"/>
    </xf>
    <xf numFmtId="196" fontId="2" fillId="0" borderId="0">
      <alignment vertical="center"/>
    </xf>
    <xf numFmtId="196" fontId="15" fillId="0" borderId="0"/>
    <xf numFmtId="196" fontId="2" fillId="0" borderId="0">
      <alignment vertical="center"/>
    </xf>
    <xf numFmtId="196" fontId="15" fillId="0" borderId="0"/>
    <xf numFmtId="196" fontId="2" fillId="0" borderId="0">
      <alignment vertical="center"/>
    </xf>
    <xf numFmtId="196" fontId="2" fillId="0" borderId="0">
      <alignment vertical="center"/>
    </xf>
    <xf numFmtId="196" fontId="2" fillId="0" borderId="0">
      <alignment vertical="center"/>
    </xf>
    <xf numFmtId="196" fontId="15" fillId="0" borderId="0">
      <alignment vertical="center"/>
    </xf>
    <xf numFmtId="196" fontId="2" fillId="0" borderId="0">
      <alignment vertical="center"/>
    </xf>
    <xf numFmtId="196" fontId="2" fillId="0" borderId="0">
      <alignment vertical="center"/>
    </xf>
    <xf numFmtId="196" fontId="2" fillId="0" borderId="0">
      <alignment vertical="center"/>
    </xf>
    <xf numFmtId="196" fontId="2" fillId="0" borderId="0">
      <alignment vertical="center"/>
    </xf>
    <xf numFmtId="196" fontId="2" fillId="0" borderId="0">
      <alignment vertical="center"/>
    </xf>
    <xf numFmtId="196" fontId="15" fillId="0" borderId="0"/>
    <xf numFmtId="196" fontId="15" fillId="0" borderId="0"/>
    <xf numFmtId="196" fontId="15" fillId="0" borderId="0"/>
    <xf numFmtId="196" fontId="15" fillId="0" borderId="0"/>
    <xf numFmtId="196" fontId="2" fillId="0" borderId="0">
      <alignment vertical="center"/>
    </xf>
    <xf numFmtId="196" fontId="15" fillId="0" borderId="0"/>
    <xf numFmtId="196" fontId="15" fillId="0" borderId="0"/>
    <xf numFmtId="196" fontId="2" fillId="0" borderId="0">
      <alignment vertical="center"/>
    </xf>
    <xf numFmtId="196" fontId="2" fillId="0" borderId="0">
      <alignment vertical="center"/>
    </xf>
    <xf numFmtId="196" fontId="2" fillId="0" borderId="0">
      <alignment vertical="center"/>
    </xf>
    <xf numFmtId="196" fontId="2" fillId="0" borderId="0">
      <alignment vertical="center"/>
    </xf>
    <xf numFmtId="196" fontId="2" fillId="0" borderId="0">
      <alignment vertical="center"/>
    </xf>
    <xf numFmtId="196" fontId="2" fillId="0" borderId="0">
      <alignment vertical="center"/>
    </xf>
    <xf numFmtId="196" fontId="15" fillId="0" borderId="0"/>
    <xf numFmtId="196" fontId="2" fillId="0" borderId="0"/>
    <xf numFmtId="196" fontId="15" fillId="0" borderId="0"/>
    <xf numFmtId="196" fontId="15" fillId="0" borderId="0"/>
    <xf numFmtId="196" fontId="15" fillId="0" borderId="0"/>
    <xf numFmtId="196" fontId="2" fillId="0" borderId="0">
      <alignment vertical="center"/>
    </xf>
    <xf numFmtId="196" fontId="10" fillId="0" borderId="0"/>
    <xf numFmtId="196" fontId="15" fillId="0" borderId="0"/>
    <xf numFmtId="196" fontId="15" fillId="0" borderId="0"/>
    <xf numFmtId="196" fontId="15" fillId="0" borderId="0"/>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4"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5"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6"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1"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2"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4" fillId="57" borderId="0" applyNumberFormat="0" applyBorder="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19" fillId="0" borderId="3"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0" fillId="0" borderId="4"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5" applyNumberFormat="0" applyFill="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21"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8" fillId="0" borderId="0" applyNumberFormat="0" applyFill="0" applyBorder="0" applyAlignment="0" applyProtection="0">
      <alignment vertical="center"/>
    </xf>
    <xf numFmtId="196" fontId="10" fillId="0" borderId="0"/>
    <xf numFmtId="196" fontId="10" fillId="0" borderId="0"/>
    <xf numFmtId="196" fontId="10" fillId="0" borderId="0">
      <alignment vertical="center"/>
    </xf>
    <xf numFmtId="196" fontId="10" fillId="0" borderId="0"/>
    <xf numFmtId="196" fontId="10" fillId="0" borderId="0"/>
    <xf numFmtId="196" fontId="10" fillId="0" borderId="0"/>
    <xf numFmtId="196" fontId="10" fillId="0" borderId="0">
      <alignment vertical="center"/>
    </xf>
    <xf numFmtId="196" fontId="10" fillId="0" borderId="0">
      <alignment vertical="center"/>
    </xf>
    <xf numFmtId="196" fontId="10" fillId="0" borderId="0">
      <alignment vertical="center"/>
    </xf>
    <xf numFmtId="196" fontId="10" fillId="0" borderId="0">
      <alignment vertical="center"/>
    </xf>
    <xf numFmtId="196" fontId="10" fillId="0" borderId="0">
      <alignment vertical="center"/>
    </xf>
    <xf numFmtId="196" fontId="10" fillId="0" borderId="0"/>
    <xf numFmtId="196" fontId="10" fillId="0" borderId="0">
      <alignment vertical="center"/>
    </xf>
    <xf numFmtId="196" fontId="10" fillId="0" borderId="0"/>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22" fillId="58" borderId="2" applyNumberFormat="0" applyAlignment="0" applyProtection="0">
      <alignment vertical="center"/>
    </xf>
    <xf numFmtId="196" fontId="40" fillId="0" borderId="0">
      <alignment vertical="center"/>
    </xf>
    <xf numFmtId="196" fontId="15" fillId="0" borderId="0"/>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23" fillId="0" borderId="85" applyNumberFormat="0" applyFill="0" applyAlignment="0" applyProtection="0">
      <alignment vertical="center"/>
    </xf>
    <xf numFmtId="196" fontId="13"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3"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5" fillId="60" borderId="83" applyNumberFormat="0" applyFont="0" applyAlignment="0" applyProtection="0">
      <alignment vertical="center"/>
    </xf>
    <xf numFmtId="196" fontId="10" fillId="0" borderId="0"/>
    <xf numFmtId="196" fontId="10" fillId="0" borderId="0"/>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4"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5" fillId="0" borderId="0" applyNumberFormat="0" applyFill="0" applyBorder="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26" fillId="22" borderId="82" applyNumberFormat="0" applyAlignment="0" applyProtection="0">
      <alignment vertical="center"/>
    </xf>
    <xf numFmtId="196" fontId="10" fillId="0" borderId="0"/>
    <xf numFmtId="196" fontId="12" fillId="0" borderId="0"/>
    <xf numFmtId="196" fontId="130" fillId="0" borderId="0" applyNumberFormat="0" applyFill="0" applyBorder="0" applyAlignment="0" applyProtection="0">
      <alignment vertical="top"/>
      <protection locked="0"/>
    </xf>
    <xf numFmtId="196" fontId="85" fillId="0" borderId="0" applyNumberFormat="0" applyFill="0" applyBorder="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7" fillId="45" borderId="82"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8" fillId="22" borderId="84" applyNumberFormat="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29" fillId="59" borderId="0" applyNumberFormat="0" applyBorder="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30" fillId="0" borderId="6" applyNumberFormat="0" applyFill="0" applyAlignment="0" applyProtection="0">
      <alignment vertical="center"/>
    </xf>
    <xf numFmtId="196" fontId="2" fillId="0" borderId="0"/>
    <xf numFmtId="196" fontId="10" fillId="0" borderId="0"/>
    <xf numFmtId="196" fontId="10" fillId="0" borderId="0"/>
    <xf numFmtId="196" fontId="10" fillId="0" borderId="0"/>
    <xf numFmtId="196" fontId="12" fillId="0" borderId="0"/>
    <xf numFmtId="196" fontId="124"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2" fillId="0" borderId="0"/>
    <xf numFmtId="196" fontId="10" fillId="0" borderId="0"/>
    <xf numFmtId="196" fontId="10" fillId="0" borderId="0"/>
    <xf numFmtId="196" fontId="10" fillId="0" borderId="0"/>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46" fillId="27" borderId="0" applyNumberFormat="0" applyBorder="0" applyAlignment="0" applyProtection="0"/>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50" fillId="25" borderId="0" applyNumberFormat="0" applyBorder="0" applyAlignment="0" applyProtection="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2" fillId="0" borderId="0" applyProtection="0"/>
    <xf numFmtId="196" fontId="12" fillId="0" borderId="0" applyProtection="0"/>
    <xf numFmtId="196" fontId="10" fillId="0" borderId="0"/>
    <xf numFmtId="196" fontId="10" fillId="0" borderId="0"/>
    <xf numFmtId="196" fontId="10" fillId="0" borderId="0"/>
    <xf numFmtId="196" fontId="10" fillId="0" borderId="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2" fillId="0" borderId="0" applyProtection="0"/>
    <xf numFmtId="196" fontId="10" fillId="0" borderId="0"/>
    <xf numFmtId="196" fontId="10" fillId="0" borderId="0"/>
    <xf numFmtId="196" fontId="10" fillId="0" borderId="0"/>
    <xf numFmtId="196" fontId="10" fillId="0" borderId="0"/>
    <xf numFmtId="196" fontId="10" fillId="0" borderId="0"/>
    <xf numFmtId="196" fontId="12" fillId="0" borderId="0" applyProtection="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50" fillId="25" borderId="0" applyNumberFormat="0" applyBorder="0" applyAlignment="0" applyProtection="0"/>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46" fillId="27" borderId="0" applyNumberFormat="0" applyBorder="0" applyAlignment="0" applyProtection="0"/>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46" fillId="27" borderId="0" applyNumberFormat="0" applyBorder="0" applyAlignment="0" applyProtection="0"/>
    <xf numFmtId="196" fontId="17" fillId="27" borderId="0" applyNumberFormat="0" applyBorder="0" applyAlignment="0" applyProtection="0">
      <alignment vertical="center"/>
    </xf>
    <xf numFmtId="196" fontId="17" fillId="27" borderId="0" applyNumberFormat="0" applyBorder="0" applyAlignment="0" applyProtection="0">
      <alignment vertical="center"/>
    </xf>
    <xf numFmtId="196" fontId="10" fillId="0" borderId="0"/>
    <xf numFmtId="196" fontId="12" fillId="0" borderId="0"/>
    <xf numFmtId="196" fontId="10" fillId="0" borderId="0"/>
    <xf numFmtId="196" fontId="10" fillId="0" borderId="0"/>
    <xf numFmtId="196" fontId="10" fillId="0" borderId="0"/>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50" fillId="25" borderId="0" applyNumberFormat="0" applyBorder="0" applyAlignment="0" applyProtection="0"/>
    <xf numFmtId="196" fontId="124" fillId="0" borderId="0"/>
    <xf numFmtId="196" fontId="10" fillId="0" borderId="0"/>
    <xf numFmtId="196" fontId="10" fillId="0" borderId="0"/>
    <xf numFmtId="196" fontId="10" fillId="0" borderId="0"/>
    <xf numFmtId="196" fontId="10" fillId="0" borderId="0"/>
    <xf numFmtId="196" fontId="10" fillId="0" borderId="0"/>
    <xf numFmtId="196" fontId="10" fillId="0" borderId="0"/>
    <xf numFmtId="196" fontId="12" fillId="0" borderId="0"/>
    <xf numFmtId="0" fontId="1"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44" fontId="15" fillId="0" borderId="0" applyFont="0" applyFill="0" applyBorder="0" applyAlignment="0" applyProtection="0">
      <alignment vertical="center"/>
    </xf>
    <xf numFmtId="177" fontId="10" fillId="0" borderId="0" applyFont="0" applyFill="0" applyBorder="0" applyAlignment="0" applyProtection="0"/>
    <xf numFmtId="0" fontId="10" fillId="0" borderId="0"/>
    <xf numFmtId="0" fontId="10" fillId="0" borderId="0"/>
    <xf numFmtId="0" fontId="10" fillId="0" borderId="0"/>
    <xf numFmtId="0" fontId="15" fillId="0" borderId="0"/>
    <xf numFmtId="0" fontId="4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0" borderId="0"/>
    <xf numFmtId="0" fontId="10" fillId="0" borderId="0"/>
    <xf numFmtId="0" fontId="10" fillId="0" borderId="0"/>
    <xf numFmtId="0" fontId="10" fillId="0" borderId="0"/>
    <xf numFmtId="0" fontId="10" fillId="0" borderId="0"/>
    <xf numFmtId="0" fontId="35" fillId="0" borderId="0">
      <alignment vertical="top"/>
    </xf>
    <xf numFmtId="0" fontId="35" fillId="0" borderId="0">
      <alignment vertical="top"/>
    </xf>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ont="0" applyFill="0" applyBorder="0" applyProtection="0">
      <alignment vertical="center" wrapText="1"/>
    </xf>
    <xf numFmtId="0" fontId="10" fillId="0" borderId="0"/>
    <xf numFmtId="0" fontId="10" fillId="0" borderId="0"/>
    <xf numFmtId="0" fontId="10" fillId="0" borderId="0"/>
    <xf numFmtId="0" fontId="10" fillId="0" borderId="0"/>
    <xf numFmtId="0" fontId="10" fillId="0" borderId="0" applyNumberFormat="0" applyFont="0" applyFill="0" applyBorder="0" applyProtection="0">
      <alignment vertical="center" wrapText="1"/>
    </xf>
    <xf numFmtId="0" fontId="10" fillId="0" borderId="0"/>
    <xf numFmtId="0" fontId="10" fillId="0" borderId="0" applyNumberFormat="0" applyFont="0" applyFill="0" applyBorder="0" applyProtection="0">
      <alignment vertical="center" wrapText="1"/>
    </xf>
    <xf numFmtId="0" fontId="10" fillId="0" borderId="0"/>
    <xf numFmtId="0" fontId="12" fillId="0" borderId="0"/>
    <xf numFmtId="0" fontId="10" fillId="0" borderId="0"/>
    <xf numFmtId="0" fontId="10" fillId="0" borderId="0"/>
    <xf numFmtId="0" fontId="10"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5" fillId="0" borderId="0">
      <alignment vertical="top"/>
    </xf>
    <xf numFmtId="0" fontId="35"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2" borderId="0" applyNumberFormat="0" applyBorder="0" applyAlignment="0" applyProtection="0"/>
    <xf numFmtId="0" fontId="40" fillId="2" borderId="0" applyNumberFormat="0" applyBorder="0" applyAlignment="0" applyProtection="0"/>
    <xf numFmtId="0" fontId="40" fillId="2" borderId="0" applyNumberFormat="0" applyBorder="0" applyAlignment="0" applyProtection="0"/>
    <xf numFmtId="0" fontId="40" fillId="2" borderId="0" applyNumberFormat="0" applyBorder="0" applyAlignment="0" applyProtection="0"/>
    <xf numFmtId="0" fontId="40" fillId="2"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6" borderId="0" applyNumberFormat="0" applyBorder="0" applyAlignment="0" applyProtection="0"/>
    <xf numFmtId="0" fontId="40" fillId="6" borderId="0" applyNumberFormat="0" applyBorder="0" applyAlignment="0" applyProtection="0"/>
    <xf numFmtId="0" fontId="40" fillId="6"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7" fillId="20" borderId="82" applyNumberFormat="0" applyAlignment="0" applyProtection="0"/>
    <xf numFmtId="0" fontId="47" fillId="20" borderId="82" applyNumberFormat="0" applyAlignment="0" applyProtection="0"/>
    <xf numFmtId="0" fontId="47" fillId="20" borderId="82" applyNumberFormat="0" applyAlignment="0" applyProtection="0"/>
    <xf numFmtId="0" fontId="47" fillId="20" borderId="82" applyNumberFormat="0" applyAlignment="0" applyProtection="0"/>
    <xf numFmtId="0" fontId="48" fillId="21" borderId="2" applyNumberFormat="0" applyAlignment="0" applyProtection="0"/>
    <xf numFmtId="0" fontId="48" fillId="21" borderId="2" applyNumberFormat="0" applyAlignment="0" applyProtection="0"/>
    <xf numFmtId="0" fontId="48" fillId="21" borderId="2" applyNumberFormat="0" applyAlignment="0" applyProtection="0"/>
    <xf numFmtId="0" fontId="48" fillId="21" borderId="2" applyNumberFormat="0" applyAlignment="0" applyProtection="0"/>
    <xf numFmtId="191" fontId="10" fillId="0" borderId="0" applyFont="0" applyFill="0" applyBorder="0" applyAlignment="0" applyProtection="0"/>
    <xf numFmtId="44" fontId="15" fillId="0" borderId="0" applyFont="0" applyFill="0" applyBorder="0" applyAlignment="0" applyProtection="0">
      <alignment vertical="center"/>
    </xf>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1" fillId="22" borderId="0" applyNumberFormat="0" applyBorder="0" applyAlignment="0" applyProtection="0"/>
    <xf numFmtId="0" fontId="52" fillId="0" borderId="3" applyNumberFormat="0" applyFill="0" applyAlignment="0" applyProtection="0"/>
    <xf numFmtId="0" fontId="52" fillId="0" borderId="3" applyNumberFormat="0" applyFill="0" applyAlignment="0" applyProtection="0"/>
    <xf numFmtId="0" fontId="52" fillId="0" borderId="3" applyNumberFormat="0" applyFill="0" applyAlignment="0" applyProtection="0"/>
    <xf numFmtId="0" fontId="52" fillId="0" borderId="3" applyNumberFormat="0" applyFill="0" applyAlignment="0" applyProtection="0"/>
    <xf numFmtId="0" fontId="53" fillId="0" borderId="4" applyNumberFormat="0" applyFill="0" applyAlignment="0" applyProtection="0"/>
    <xf numFmtId="0" fontId="53" fillId="0" borderId="4" applyNumberFormat="0" applyFill="0" applyAlignment="0" applyProtection="0"/>
    <xf numFmtId="0" fontId="53" fillId="0" borderId="4" applyNumberFormat="0" applyFill="0" applyAlignment="0" applyProtection="0"/>
    <xf numFmtId="0" fontId="53" fillId="0" borderId="4"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7" borderId="82" applyNumberFormat="0" applyAlignment="0" applyProtection="0"/>
    <xf numFmtId="0" fontId="55" fillId="7" borderId="82" applyNumberFormat="0" applyAlignment="0" applyProtection="0"/>
    <xf numFmtId="0" fontId="55" fillId="7" borderId="82" applyNumberFormat="0" applyAlignment="0" applyProtection="0"/>
    <xf numFmtId="0" fontId="55" fillId="7" borderId="82" applyNumberFormat="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0" fillId="22" borderId="0" applyNumberFormat="0" applyFont="0" applyBorder="0" applyAlignment="0" applyProtection="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2" fillId="0" borderId="0" applyProtection="0"/>
    <xf numFmtId="0" fontId="10"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0" fillId="0" borderId="0"/>
    <xf numFmtId="0" fontId="40" fillId="0" borderId="0"/>
    <xf numFmtId="0" fontId="40" fillId="0" borderId="0"/>
    <xf numFmtId="0" fontId="12" fillId="0" borderId="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2" fillId="0" borderId="0" applyProtection="0"/>
    <xf numFmtId="0" fontId="40" fillId="0" borderId="0"/>
    <xf numFmtId="0" fontId="4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2" fillId="0" borderId="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5" fillId="0" borderId="0"/>
    <xf numFmtId="0" fontId="15" fillId="0" borderId="0">
      <alignment vertical="top"/>
    </xf>
    <xf numFmtId="0" fontId="15" fillId="0" borderId="0">
      <alignment vertical="top"/>
    </xf>
    <xf numFmtId="0" fontId="15" fillId="0" borderId="0">
      <alignment vertical="top"/>
    </xf>
    <xf numFmtId="0" fontId="12" fillId="0" borderId="0" applyProtection="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0" fillId="0" borderId="0"/>
    <xf numFmtId="0" fontId="12" fillId="0" borderId="0" applyProtection="0"/>
    <xf numFmtId="0" fontId="12" fillId="0" borderId="0" applyProtection="0"/>
    <xf numFmtId="0" fontId="12" fillId="0" borderId="0" applyProtection="0"/>
    <xf numFmtId="0" fontId="12" fillId="0" borderId="0" applyProtection="0"/>
    <xf numFmtId="0" fontId="40" fillId="0" borderId="0"/>
    <xf numFmtId="0" fontId="40" fillId="0" borderId="0"/>
    <xf numFmtId="0" fontId="10" fillId="0" borderId="0"/>
    <xf numFmtId="0" fontId="60" fillId="0" borderId="0"/>
    <xf numFmtId="0" fontId="15" fillId="0" borderId="0"/>
    <xf numFmtId="0" fontId="10" fillId="0" borderId="0"/>
    <xf numFmtId="0" fontId="10" fillId="0" borderId="0"/>
    <xf numFmtId="0" fontId="40" fillId="0" borderId="0"/>
    <xf numFmtId="0" fontId="40" fillId="0" borderId="0"/>
    <xf numFmtId="0" fontId="12" fillId="0" borderId="0" applyProtection="0"/>
    <xf numFmtId="0" fontId="12" fillId="0" borderId="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2" fillId="0" borderId="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5" fillId="0" borderId="0">
      <alignment vertical="top"/>
    </xf>
    <xf numFmtId="0" fontId="15" fillId="0" borderId="0">
      <alignment vertical="top"/>
    </xf>
    <xf numFmtId="0" fontId="15" fillId="0" borderId="0">
      <alignment vertical="top"/>
    </xf>
    <xf numFmtId="0" fontId="12" fillId="0" borderId="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2" fillId="0" borderId="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2" fillId="0" borderId="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2" fillId="0" borderId="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2" fillId="0" borderId="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2" fillId="0" borderId="0" applyProtection="0"/>
    <xf numFmtId="0" fontId="12" fillId="0" borderId="0" applyProtection="0"/>
    <xf numFmtId="0" fontId="10" fillId="0" borderId="0"/>
    <xf numFmtId="0" fontId="10" fillId="0" borderId="0"/>
    <xf numFmtId="0" fontId="10" fillId="0" borderId="0"/>
    <xf numFmtId="0" fontId="40" fillId="0" borderId="0"/>
    <xf numFmtId="0" fontId="40" fillId="0" borderId="0"/>
    <xf numFmtId="0" fontId="58" fillId="0" borderId="0"/>
    <xf numFmtId="0" fontId="1" fillId="0" borderId="0"/>
    <xf numFmtId="0" fontId="1"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2" fillId="0" borderId="0"/>
    <xf numFmtId="0" fontId="40" fillId="0" borderId="0"/>
    <xf numFmtId="0" fontId="40" fillId="0" borderId="0"/>
    <xf numFmtId="0" fontId="10" fillId="0" borderId="0"/>
    <xf numFmtId="0" fontId="1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9"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0" fillId="0" borderId="0"/>
    <xf numFmtId="0" fontId="60"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applyFont="0" applyFill="0" applyBorder="0" applyAlignment="0" applyProtection="0"/>
    <xf numFmtId="0" fontId="1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15"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1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40" fillId="24" borderId="83" applyNumberFormat="0" applyFont="0" applyAlignment="0" applyProtection="0"/>
    <xf numFmtId="0" fontId="61" fillId="20" borderId="84" applyNumberFormat="0" applyAlignment="0" applyProtection="0"/>
    <xf numFmtId="0" fontId="61" fillId="20" borderId="84" applyNumberFormat="0" applyAlignment="0" applyProtection="0"/>
    <xf numFmtId="0" fontId="61" fillId="20" borderId="84" applyNumberFormat="0" applyAlignment="0" applyProtection="0"/>
    <xf numFmtId="0" fontId="61" fillId="20" borderId="84" applyNumberFormat="0" applyAlignment="0" applyProtection="0"/>
    <xf numFmtId="0" fontId="10" fillId="0" borderId="0"/>
    <xf numFmtId="0" fontId="10" fillId="0" borderId="0"/>
    <xf numFmtId="0" fontId="10" fillId="0" borderId="0"/>
    <xf numFmtId="0" fontId="10" fillId="0" borderId="0" applyNumberFormat="0" applyFont="0" applyFill="0" applyBorder="0" applyProtection="0">
      <alignment horizontal="left" wrapText="1"/>
    </xf>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3" fillId="0" borderId="85" applyNumberFormat="0" applyFill="0" applyAlignment="0" applyProtection="0"/>
    <xf numFmtId="0" fontId="43" fillId="0" borderId="85" applyNumberFormat="0" applyFill="0" applyAlignment="0" applyProtection="0"/>
    <xf numFmtId="0" fontId="43" fillId="0" borderId="85" applyNumberFormat="0" applyFill="0" applyAlignment="0" applyProtection="0"/>
    <xf numFmtId="0" fontId="43" fillId="0" borderId="85"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6" fillId="4" borderId="0" applyNumberFormat="0" applyBorder="0" applyAlignment="0" applyProtection="0">
      <alignment vertical="center"/>
    </xf>
    <xf numFmtId="0" fontId="16" fillId="4" borderId="0" applyNumberFormat="0" applyBorder="0" applyAlignment="0" applyProtection="0">
      <alignment vertical="center"/>
    </xf>
    <xf numFmtId="0" fontId="16" fillId="4" borderId="0" applyNumberFormat="0" applyBorder="0" applyAlignment="0" applyProtection="0">
      <alignment vertical="center"/>
    </xf>
    <xf numFmtId="0" fontId="16" fillId="20" borderId="0" applyNumberFormat="0" applyBorder="0" applyAlignment="0" applyProtection="0">
      <alignment vertical="center"/>
    </xf>
    <xf numFmtId="0" fontId="50" fillId="25" borderId="0" applyNumberFormat="0" applyBorder="0" applyAlignment="0" applyProtection="0"/>
    <xf numFmtId="0" fontId="16" fillId="26"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alignment vertical="center"/>
    </xf>
    <xf numFmtId="0" fontId="50" fillId="4"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25"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4" borderId="0" applyNumberFormat="0" applyBorder="0" applyAlignment="0" applyProtection="0"/>
    <xf numFmtId="0" fontId="67" fillId="4"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4"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4" borderId="0" applyNumberFormat="0" applyBorder="0" applyAlignment="0" applyProtection="0"/>
    <xf numFmtId="0" fontId="50" fillId="25"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20" borderId="0" applyNumberFormat="0" applyBorder="0" applyAlignment="0" applyProtection="0">
      <alignment vertical="center"/>
    </xf>
    <xf numFmtId="0" fontId="46" fillId="27" borderId="0" applyNumberFormat="0" applyBorder="0" applyAlignment="0" applyProtection="0"/>
    <xf numFmtId="0" fontId="17" fillId="28"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alignment vertical="center"/>
    </xf>
    <xf numFmtId="0" fontId="46" fillId="3"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27"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3" borderId="0" applyNumberFormat="0" applyBorder="0" applyAlignment="0" applyProtection="0"/>
    <xf numFmtId="0" fontId="68" fillId="3"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3"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3" borderId="0" applyNumberFormat="0" applyBorder="0" applyAlignment="0" applyProtection="0"/>
    <xf numFmtId="0" fontId="46" fillId="27"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pplyProtection="0">
      <alignment vertical="top"/>
    </xf>
    <xf numFmtId="0" fontId="15" fillId="0" borderId="0">
      <alignment vertical="center"/>
    </xf>
    <xf numFmtId="0" fontId="15"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15" fillId="0" borderId="0">
      <alignment vertical="top"/>
    </xf>
    <xf numFmtId="0" fontId="10" fillId="0" borderId="0"/>
    <xf numFmtId="0" fontId="10" fillId="0" borderId="0"/>
    <xf numFmtId="0" fontId="69" fillId="0" borderId="0"/>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8" fillId="0" borderId="0" applyNumberFormat="0" applyFill="0" applyBorder="0" applyAlignment="0" applyProtection="0">
      <alignment vertical="center"/>
    </xf>
    <xf numFmtId="0" fontId="19" fillId="0" borderId="3" applyNumberFormat="0" applyFill="0" applyAlignment="0" applyProtection="0">
      <alignment vertical="center"/>
    </xf>
    <xf numFmtId="0" fontId="19" fillId="0" borderId="3" applyNumberFormat="0" applyFill="0" applyAlignment="0" applyProtection="0">
      <alignment vertical="center"/>
    </xf>
    <xf numFmtId="0" fontId="19" fillId="0" borderId="3" applyNumberFormat="0" applyFill="0" applyAlignment="0" applyProtection="0">
      <alignment vertical="center"/>
    </xf>
    <xf numFmtId="0" fontId="20" fillId="0" borderId="4" applyNumberFormat="0" applyFill="0" applyAlignment="0" applyProtection="0">
      <alignment vertical="center"/>
    </xf>
    <xf numFmtId="0" fontId="20" fillId="0" borderId="4" applyNumberFormat="0" applyFill="0" applyAlignment="0" applyProtection="0">
      <alignment vertical="center"/>
    </xf>
    <xf numFmtId="0" fontId="20" fillId="0" borderId="4" applyNumberFormat="0" applyFill="0" applyAlignment="0" applyProtection="0">
      <alignment vertical="center"/>
    </xf>
    <xf numFmtId="0" fontId="21" fillId="0" borderId="5" applyNumberFormat="0" applyFill="0" applyAlignment="0" applyProtection="0">
      <alignment vertical="center"/>
    </xf>
    <xf numFmtId="0" fontId="21" fillId="0" borderId="5" applyNumberFormat="0" applyFill="0" applyAlignment="0" applyProtection="0">
      <alignment vertical="center"/>
    </xf>
    <xf numFmtId="0" fontId="21" fillId="0" borderId="5" applyNumberFormat="0" applyFill="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0" fillId="0" borderId="0"/>
    <xf numFmtId="0" fontId="10" fillId="0" borderId="0"/>
    <xf numFmtId="0" fontId="22" fillId="21" borderId="2" applyNumberFormat="0" applyAlignment="0" applyProtection="0">
      <alignment vertical="center"/>
    </xf>
    <xf numFmtId="0" fontId="22" fillId="21" borderId="2" applyNumberFormat="0" applyAlignment="0" applyProtection="0">
      <alignment vertical="center"/>
    </xf>
    <xf numFmtId="0" fontId="22" fillId="21" borderId="2" applyNumberFormat="0" applyAlignment="0" applyProtection="0">
      <alignment vertical="center"/>
    </xf>
    <xf numFmtId="0" fontId="10" fillId="0" borderId="0" applyNumberFormat="0" applyFont="0" applyFill="0" applyBorder="0" applyProtection="0">
      <alignment vertical="center" wrapText="1"/>
    </xf>
    <xf numFmtId="0" fontId="23" fillId="0" borderId="85" applyNumberFormat="0" applyFill="0" applyAlignment="0" applyProtection="0">
      <alignment vertical="center"/>
    </xf>
    <xf numFmtId="0" fontId="23" fillId="0" borderId="85" applyNumberFormat="0" applyFill="0" applyAlignment="0" applyProtection="0">
      <alignment vertical="center"/>
    </xf>
    <xf numFmtId="0" fontId="23" fillId="0" borderId="85" applyNumberFormat="0" applyFill="0" applyAlignment="0" applyProtection="0">
      <alignment vertical="center"/>
    </xf>
    <xf numFmtId="0" fontId="15" fillId="24" borderId="83" applyNumberFormat="0" applyFont="0" applyAlignment="0" applyProtection="0">
      <alignment vertical="center"/>
    </xf>
    <xf numFmtId="0" fontId="15" fillId="24" borderId="83" applyNumberFormat="0" applyFont="0" applyAlignment="0" applyProtection="0">
      <alignment vertical="center"/>
    </xf>
    <xf numFmtId="0" fontId="15" fillId="24" borderId="83" applyNumberFormat="0" applyFon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20" borderId="82" applyNumberFormat="0" applyAlignment="0" applyProtection="0">
      <alignment vertical="center"/>
    </xf>
    <xf numFmtId="0" fontId="26" fillId="20" borderId="82" applyNumberFormat="0" applyAlignment="0" applyProtection="0">
      <alignment vertical="center"/>
    </xf>
    <xf numFmtId="0" fontId="26" fillId="20" borderId="82" applyNumberFormat="0" applyAlignment="0" applyProtection="0">
      <alignment vertical="center"/>
    </xf>
    <xf numFmtId="44" fontId="15" fillId="0" borderId="0" applyBorder="0" applyProtection="0">
      <alignment vertical="center"/>
    </xf>
    <xf numFmtId="0" fontId="27" fillId="7" borderId="82" applyNumberFormat="0" applyAlignment="0" applyProtection="0">
      <alignment vertical="center"/>
    </xf>
    <xf numFmtId="0" fontId="27" fillId="7" borderId="82" applyNumberFormat="0" applyAlignment="0" applyProtection="0">
      <alignment vertical="center"/>
    </xf>
    <xf numFmtId="0" fontId="27" fillId="7" borderId="82" applyNumberFormat="0" applyAlignment="0" applyProtection="0">
      <alignment vertical="center"/>
    </xf>
    <xf numFmtId="0" fontId="28" fillId="20" borderId="84" applyNumberFormat="0" applyAlignment="0" applyProtection="0">
      <alignment vertical="center"/>
    </xf>
    <xf numFmtId="0" fontId="28" fillId="20" borderId="84" applyNumberFormat="0" applyAlignment="0" applyProtection="0">
      <alignment vertical="center"/>
    </xf>
    <xf numFmtId="0" fontId="28" fillId="20" borderId="84" applyNumberFormat="0" applyAlignment="0" applyProtection="0">
      <alignment vertical="center"/>
    </xf>
    <xf numFmtId="0" fontId="29" fillId="23" borderId="0" applyNumberFormat="0" applyBorder="0" applyAlignment="0" applyProtection="0">
      <alignment vertical="center"/>
    </xf>
    <xf numFmtId="0" fontId="29" fillId="23" borderId="0" applyNumberFormat="0" applyBorder="0" applyAlignment="0" applyProtection="0">
      <alignment vertical="center"/>
    </xf>
    <xf numFmtId="0" fontId="29" fillId="23" borderId="0" applyNumberFormat="0" applyBorder="0" applyAlignment="0" applyProtection="0">
      <alignment vertical="center"/>
    </xf>
    <xf numFmtId="0" fontId="30" fillId="0" borderId="6" applyNumberFormat="0" applyFill="0" applyAlignment="0" applyProtection="0">
      <alignment vertical="center"/>
    </xf>
    <xf numFmtId="0" fontId="30" fillId="0" borderId="6" applyNumberFormat="0" applyFill="0" applyAlignment="0" applyProtection="0">
      <alignment vertical="center"/>
    </xf>
    <xf numFmtId="0" fontId="30" fillId="0" borderId="6" applyNumberFormat="0" applyFill="0" applyAlignment="0" applyProtection="0">
      <alignment vertical="center"/>
    </xf>
    <xf numFmtId="43" fontId="10" fillId="0" borderId="0" applyFont="0" applyFill="0" applyBorder="0" applyAlignment="0" applyProtection="0"/>
    <xf numFmtId="0" fontId="1" fillId="0" borderId="0"/>
    <xf numFmtId="0" fontId="1" fillId="0" borderId="0"/>
    <xf numFmtId="177" fontId="10" fillId="0" borderId="0" applyFont="0" applyFill="0" applyBorder="0" applyAlignment="0" applyProtection="0"/>
    <xf numFmtId="0" fontId="1" fillId="0" borderId="0"/>
    <xf numFmtId="0" fontId="1" fillId="0" borderId="0"/>
  </cellStyleXfs>
  <cellXfs count="467">
    <xf numFmtId="196" fontId="0" fillId="0" borderId="0" xfId="0"/>
    <xf numFmtId="196" fontId="11" fillId="0" borderId="0" xfId="1219"/>
    <xf numFmtId="196" fontId="33" fillId="0" borderId="0" xfId="1219" applyFont="1"/>
    <xf numFmtId="196" fontId="11" fillId="0" borderId="0" xfId="1219" applyAlignment="1">
      <alignment wrapText="1"/>
    </xf>
    <xf numFmtId="179" fontId="33" fillId="0" borderId="10" xfId="1215" applyNumberFormat="1" applyFont="1" applyBorder="1"/>
    <xf numFmtId="179" fontId="33" fillId="0" borderId="10" xfId="414" applyNumberFormat="1" applyFont="1" applyFill="1" applyBorder="1" applyAlignment="1"/>
    <xf numFmtId="177" fontId="11" fillId="0" borderId="10" xfId="1219" applyNumberFormat="1" applyBorder="1"/>
    <xf numFmtId="177" fontId="33" fillId="0" borderId="10" xfId="1218" applyNumberFormat="1" applyFont="1" applyBorder="1"/>
    <xf numFmtId="177" fontId="33" fillId="29" borderId="10" xfId="1215" applyNumberFormat="1" applyFont="1" applyFill="1" applyBorder="1"/>
    <xf numFmtId="181" fontId="33" fillId="29" borderId="10" xfId="1217" applyNumberFormat="1" applyFont="1" applyFill="1" applyBorder="1"/>
    <xf numFmtId="196" fontId="33" fillId="29" borderId="10" xfId="1217" applyFont="1" applyFill="1" applyBorder="1" applyAlignment="1">
      <alignment horizontal="right"/>
    </xf>
    <xf numFmtId="196" fontId="31" fillId="0" borderId="10" xfId="1219" applyFont="1" applyBorder="1" applyAlignment="1">
      <alignment horizontal="center" vertical="center" wrapText="1"/>
    </xf>
    <xf numFmtId="196" fontId="31" fillId="0" borderId="10" xfId="1219" applyFont="1" applyBorder="1" applyAlignment="1">
      <alignment horizontal="center" vertical="center"/>
    </xf>
    <xf numFmtId="182" fontId="31" fillId="0" borderId="10" xfId="1219" applyNumberFormat="1" applyFont="1" applyBorder="1" applyAlignment="1">
      <alignment horizontal="center" vertical="center" wrapText="1"/>
    </xf>
    <xf numFmtId="196" fontId="11" fillId="0" borderId="0" xfId="1219" applyAlignment="1">
      <alignment horizontal="center" vertical="center"/>
    </xf>
    <xf numFmtId="9" fontId="31" fillId="0" borderId="10" xfId="1219" applyNumberFormat="1" applyFont="1" applyBorder="1" applyAlignment="1">
      <alignment horizontal="center" vertical="center" wrapText="1"/>
    </xf>
    <xf numFmtId="10" fontId="31" fillId="0" borderId="10" xfId="1219" applyNumberFormat="1" applyFont="1" applyBorder="1" applyAlignment="1">
      <alignment horizontal="center" vertical="center" wrapText="1"/>
    </xf>
    <xf numFmtId="196" fontId="11" fillId="0" borderId="0" xfId="1219" applyAlignment="1">
      <alignment horizontal="center" vertical="center" wrapText="1"/>
    </xf>
    <xf numFmtId="196" fontId="75" fillId="31" borderId="10" xfId="1215" applyFont="1" applyFill="1" applyBorder="1" applyAlignment="1">
      <alignment horizontal="center" vertical="center" wrapText="1"/>
    </xf>
    <xf numFmtId="190" fontId="31" fillId="0" borderId="10" xfId="405" applyNumberFormat="1" applyFont="1" applyBorder="1" applyAlignment="1">
      <alignment horizontal="center" vertical="center" wrapText="1"/>
    </xf>
    <xf numFmtId="190" fontId="75" fillId="31" borderId="10" xfId="405" applyNumberFormat="1" applyFont="1" applyFill="1" applyBorder="1" applyAlignment="1">
      <alignment horizontal="center" vertical="center" wrapText="1"/>
    </xf>
    <xf numFmtId="179" fontId="33" fillId="0" borderId="10" xfId="414" applyNumberFormat="1" applyFont="1" applyFill="1" applyBorder="1" applyAlignment="1">
      <alignment horizontal="center" wrapText="1"/>
    </xf>
    <xf numFmtId="180" fontId="33" fillId="29" borderId="10" xfId="1220" applyNumberFormat="1" applyFont="1" applyFill="1" applyBorder="1"/>
    <xf numFmtId="3" fontId="33" fillId="29" borderId="10" xfId="1220" applyNumberFormat="1" applyFont="1" applyFill="1" applyBorder="1"/>
    <xf numFmtId="182" fontId="11" fillId="0" borderId="10" xfId="414" applyNumberFormat="1" applyFont="1" applyFill="1" applyBorder="1" applyAlignment="1">
      <alignment wrapText="1"/>
    </xf>
    <xf numFmtId="179" fontId="33" fillId="29" borderId="10" xfId="1220" applyNumberFormat="1" applyFont="1" applyFill="1" applyBorder="1" applyAlignment="1">
      <alignment wrapText="1"/>
    </xf>
    <xf numFmtId="177" fontId="33" fillId="0" borderId="10" xfId="1220" applyNumberFormat="1" applyFont="1" applyBorder="1"/>
    <xf numFmtId="196" fontId="11" fillId="0" borderId="0" xfId="1220" applyAlignment="1">
      <alignment wrapText="1"/>
    </xf>
    <xf numFmtId="196" fontId="36" fillId="0" borderId="10" xfId="1219" applyFont="1" applyBorder="1" applyAlignment="1">
      <alignment horizontal="center" vertical="center" wrapText="1"/>
    </xf>
    <xf numFmtId="196" fontId="36" fillId="0" borderId="10" xfId="1219" applyFont="1" applyBorder="1" applyAlignment="1">
      <alignment vertical="center" wrapText="1"/>
    </xf>
    <xf numFmtId="196" fontId="0" fillId="0" borderId="10" xfId="614" applyFont="1" applyBorder="1" applyAlignment="1">
      <alignment wrapText="1"/>
    </xf>
    <xf numFmtId="196" fontId="77" fillId="0" borderId="0" xfId="1534" applyFont="1" applyAlignment="1">
      <alignment horizontal="center" vertical="center"/>
    </xf>
    <xf numFmtId="196" fontId="78" fillId="0" borderId="0" xfId="1534" applyFont="1" applyAlignment="1">
      <alignment horizontal="center" vertical="center"/>
    </xf>
    <xf numFmtId="196" fontId="77" fillId="0" borderId="18" xfId="1534" applyFont="1" applyBorder="1" applyAlignment="1">
      <alignment horizontal="center" vertical="center"/>
    </xf>
    <xf numFmtId="196" fontId="78" fillId="0" borderId="18" xfId="1534" applyFont="1" applyBorder="1" applyAlignment="1">
      <alignment horizontal="center" vertical="center" wrapText="1"/>
    </xf>
    <xf numFmtId="196" fontId="78" fillId="32" borderId="35" xfId="1534" applyFont="1" applyFill="1" applyBorder="1" applyAlignment="1">
      <alignment horizontal="center" vertical="center" wrapText="1"/>
    </xf>
    <xf numFmtId="196" fontId="75" fillId="31" borderId="10" xfId="1215" applyFont="1" applyFill="1" applyBorder="1" applyAlignment="1">
      <alignment vertical="center" wrapText="1"/>
    </xf>
    <xf numFmtId="180" fontId="75" fillId="31" borderId="10" xfId="1215" applyNumberFormat="1" applyFont="1" applyFill="1" applyBorder="1" applyAlignment="1">
      <alignment vertical="center"/>
    </xf>
    <xf numFmtId="3" fontId="75" fillId="31" borderId="10" xfId="1215" applyNumberFormat="1" applyFont="1" applyFill="1" applyBorder="1" applyAlignment="1">
      <alignment vertical="center"/>
    </xf>
    <xf numFmtId="182" fontId="75" fillId="31" borderId="10" xfId="1215" applyNumberFormat="1" applyFont="1" applyFill="1" applyBorder="1" applyAlignment="1">
      <alignment vertical="center" wrapText="1"/>
    </xf>
    <xf numFmtId="179" fontId="75" fillId="31" borderId="10" xfId="1215" applyNumberFormat="1" applyFont="1" applyFill="1" applyBorder="1" applyAlignment="1">
      <alignment vertical="center" wrapText="1"/>
    </xf>
    <xf numFmtId="196" fontId="75" fillId="31" borderId="10" xfId="1215" applyFont="1" applyFill="1" applyBorder="1" applyAlignment="1">
      <alignment horizontal="center" vertical="center"/>
    </xf>
    <xf numFmtId="181" fontId="75" fillId="31" borderId="10" xfId="1215" applyNumberFormat="1" applyFont="1" applyFill="1" applyBorder="1" applyAlignment="1">
      <alignment vertical="center"/>
    </xf>
    <xf numFmtId="177" fontId="75" fillId="31" borderId="10" xfId="1215" applyNumberFormat="1" applyFont="1" applyFill="1" applyBorder="1" applyAlignment="1">
      <alignment vertical="center"/>
    </xf>
    <xf numFmtId="177" fontId="75" fillId="31" borderId="10" xfId="1219" applyNumberFormat="1" applyFont="1" applyFill="1" applyBorder="1" applyAlignment="1">
      <alignment vertical="center"/>
    </xf>
    <xf numFmtId="179" fontId="75" fillId="31" borderId="10" xfId="414" applyNumberFormat="1" applyFont="1" applyFill="1" applyBorder="1" applyAlignment="1">
      <alignment vertical="center"/>
    </xf>
    <xf numFmtId="179" fontId="75" fillId="31" borderId="10" xfId="1215" applyNumberFormat="1" applyFont="1" applyFill="1" applyBorder="1" applyAlignment="1">
      <alignment vertical="center"/>
    </xf>
    <xf numFmtId="196" fontId="11" fillId="0" borderId="0" xfId="1215" applyAlignment="1">
      <alignment vertical="center" wrapText="1"/>
    </xf>
    <xf numFmtId="190" fontId="33" fillId="0" borderId="0" xfId="405" applyNumberFormat="1" applyFont="1" applyAlignment="1">
      <alignment horizontal="center"/>
    </xf>
    <xf numFmtId="190" fontId="11" fillId="0" borderId="0" xfId="405" applyNumberFormat="1" applyFont="1" applyAlignment="1">
      <alignment horizontal="center"/>
    </xf>
    <xf numFmtId="196" fontId="78" fillId="0" borderId="36" xfId="1534" applyFont="1" applyBorder="1" applyAlignment="1">
      <alignment horizontal="center" vertical="center"/>
    </xf>
    <xf numFmtId="14" fontId="78" fillId="0" borderId="36" xfId="1534" applyNumberFormat="1" applyFont="1" applyBorder="1" applyAlignment="1">
      <alignment horizontal="center" vertical="center"/>
    </xf>
    <xf numFmtId="14" fontId="78" fillId="0" borderId="37" xfId="1534" applyNumberFormat="1" applyFont="1" applyBorder="1" applyAlignment="1">
      <alignment horizontal="center" vertical="center"/>
    </xf>
    <xf numFmtId="196" fontId="78" fillId="0" borderId="36" xfId="1534" applyFont="1" applyBorder="1" applyAlignment="1">
      <alignment horizontal="center" vertical="center" wrapText="1"/>
    </xf>
    <xf numFmtId="196" fontId="78" fillId="0" borderId="37" xfId="1534" applyFont="1" applyBorder="1" applyAlignment="1">
      <alignment horizontal="center" vertical="center" wrapText="1"/>
    </xf>
    <xf numFmtId="196" fontId="78" fillId="32" borderId="36" xfId="1534" applyFont="1" applyFill="1" applyBorder="1" applyAlignment="1">
      <alignment horizontal="center" vertical="center" wrapText="1"/>
    </xf>
    <xf numFmtId="196" fontId="78" fillId="32" borderId="37" xfId="1534" applyFont="1" applyFill="1" applyBorder="1" applyAlignment="1">
      <alignment horizontal="center" vertical="center" wrapText="1"/>
    </xf>
    <xf numFmtId="196" fontId="78" fillId="32" borderId="38" xfId="1534" applyFont="1" applyFill="1" applyBorder="1" applyAlignment="1">
      <alignment horizontal="center" vertical="center" wrapText="1"/>
    </xf>
    <xf numFmtId="196" fontId="78" fillId="30" borderId="36" xfId="1534" applyFont="1" applyFill="1" applyBorder="1" applyAlignment="1">
      <alignment horizontal="center" vertical="center"/>
    </xf>
    <xf numFmtId="196" fontId="78" fillId="30" borderId="36" xfId="1534" applyFont="1" applyFill="1" applyBorder="1" applyAlignment="1">
      <alignment horizontal="center" vertical="center" wrapText="1"/>
    </xf>
    <xf numFmtId="196" fontId="78" fillId="30" borderId="37" xfId="1534" applyFont="1" applyFill="1" applyBorder="1" applyAlignment="1">
      <alignment horizontal="center" vertical="center" wrapText="1"/>
    </xf>
    <xf numFmtId="196" fontId="78" fillId="31" borderId="39" xfId="1534" applyFont="1" applyFill="1" applyBorder="1" applyAlignment="1">
      <alignment horizontal="center" vertical="center" wrapText="1"/>
    </xf>
    <xf numFmtId="196" fontId="78" fillId="31" borderId="36" xfId="1534" applyFont="1" applyFill="1" applyBorder="1" applyAlignment="1">
      <alignment horizontal="center" vertical="center" wrapText="1"/>
    </xf>
    <xf numFmtId="196" fontId="78" fillId="34" borderId="36" xfId="1534" applyFont="1" applyFill="1" applyBorder="1" applyAlignment="1">
      <alignment horizontal="center" vertical="center"/>
    </xf>
    <xf numFmtId="196" fontId="78" fillId="34" borderId="36" xfId="1534" applyFont="1" applyFill="1" applyBorder="1" applyAlignment="1">
      <alignment horizontal="center" vertical="center" wrapText="1"/>
    </xf>
    <xf numFmtId="196" fontId="78" fillId="34" borderId="37" xfId="1534" applyFont="1" applyFill="1" applyBorder="1" applyAlignment="1">
      <alignment horizontal="center" vertical="center" wrapText="1"/>
    </xf>
    <xf numFmtId="196" fontId="79" fillId="34" borderId="35" xfId="1534" applyFont="1" applyFill="1" applyBorder="1" applyAlignment="1">
      <alignment horizontal="center" vertical="center" wrapText="1"/>
    </xf>
    <xf numFmtId="196" fontId="78" fillId="34" borderId="19" xfId="1534" applyFont="1" applyFill="1" applyBorder="1" applyAlignment="1">
      <alignment horizontal="center" vertical="center" wrapText="1"/>
    </xf>
    <xf numFmtId="196" fontId="77" fillId="0" borderId="36" xfId="1534" applyFont="1" applyBorder="1" applyAlignment="1">
      <alignment horizontal="center" vertical="center" wrapText="1"/>
    </xf>
    <xf numFmtId="180" fontId="77" fillId="0" borderId="36" xfId="1534" applyNumberFormat="1" applyFont="1" applyBorder="1" applyAlignment="1">
      <alignment horizontal="center" vertical="center"/>
    </xf>
    <xf numFmtId="3" fontId="77" fillId="0" borderId="36" xfId="1534" applyNumberFormat="1" applyFont="1" applyBorder="1" applyAlignment="1">
      <alignment horizontal="center" vertical="center"/>
    </xf>
    <xf numFmtId="179" fontId="77" fillId="0" borderId="36" xfId="426" applyNumberFormat="1" applyFont="1" applyFill="1" applyBorder="1" applyAlignment="1">
      <alignment horizontal="center" vertical="center" wrapText="1"/>
    </xf>
    <xf numFmtId="179" fontId="77" fillId="0" borderId="36" xfId="1534" applyNumberFormat="1" applyFont="1" applyBorder="1" applyAlignment="1">
      <alignment horizontal="center" vertical="center" wrapText="1"/>
    </xf>
    <xf numFmtId="196" fontId="77" fillId="0" borderId="0" xfId="0" applyFont="1" applyAlignment="1">
      <alignment horizontal="center" vertical="center"/>
    </xf>
    <xf numFmtId="196" fontId="79" fillId="34" borderId="43" xfId="1534" applyFont="1" applyFill="1" applyBorder="1" applyAlignment="1">
      <alignment horizontal="center" vertical="center" wrapText="1"/>
    </xf>
    <xf numFmtId="196" fontId="77" fillId="0" borderId="37" xfId="0" applyFont="1" applyBorder="1" applyAlignment="1">
      <alignment vertical="center" wrapText="1"/>
    </xf>
    <xf numFmtId="177" fontId="77" fillId="33" borderId="43" xfId="413" applyFont="1" applyFill="1" applyBorder="1" applyAlignment="1">
      <alignment horizontal="center" vertical="center" wrapText="1"/>
    </xf>
    <xf numFmtId="196" fontId="10" fillId="0" borderId="0" xfId="1926" applyAlignment="1" applyProtection="1">
      <alignment horizontal="left"/>
      <protection locked="0"/>
    </xf>
    <xf numFmtId="179" fontId="31" fillId="0" borderId="0" xfId="1926" applyNumberFormat="1" applyFont="1" applyAlignment="1" applyProtection="1">
      <alignment horizontal="left"/>
      <protection locked="0"/>
    </xf>
    <xf numFmtId="196" fontId="32" fillId="0" borderId="0" xfId="1926" applyFont="1" applyAlignment="1" applyProtection="1">
      <alignment horizontal="left"/>
      <protection locked="0"/>
    </xf>
    <xf numFmtId="179" fontId="10" fillId="0" borderId="0" xfId="1926" applyNumberFormat="1" applyAlignment="1" applyProtection="1">
      <alignment horizontal="left"/>
      <protection locked="0"/>
    </xf>
    <xf numFmtId="196" fontId="79" fillId="0" borderId="36" xfId="0" applyFont="1" applyBorder="1" applyAlignment="1">
      <alignment horizontal="center" vertical="center"/>
    </xf>
    <xf numFmtId="196" fontId="88" fillId="31" borderId="36" xfId="1534" applyFont="1" applyFill="1" applyBorder="1" applyAlignment="1">
      <alignment horizontal="center" vertical="center" wrapText="1"/>
    </xf>
    <xf numFmtId="196" fontId="79" fillId="35" borderId="36" xfId="1534" applyFont="1" applyFill="1" applyBorder="1" applyAlignment="1">
      <alignment horizontal="center" vertical="center" wrapText="1"/>
    </xf>
    <xf numFmtId="177" fontId="77" fillId="33" borderId="36" xfId="413" applyFont="1" applyFill="1" applyBorder="1" applyAlignment="1">
      <alignment horizontal="center" vertical="center" wrapText="1"/>
    </xf>
    <xf numFmtId="179" fontId="75" fillId="31" borderId="36" xfId="1215" applyNumberFormat="1" applyFont="1" applyFill="1" applyBorder="1" applyAlignment="1">
      <alignment vertical="center"/>
    </xf>
    <xf numFmtId="181" fontId="33" fillId="0" borderId="36" xfId="1325" applyNumberFormat="1" applyFont="1" applyFill="1" applyBorder="1" applyAlignment="1"/>
    <xf numFmtId="9" fontId="77" fillId="0" borderId="0" xfId="1325" applyFont="1" applyAlignment="1">
      <alignment horizontal="center" vertical="center"/>
    </xf>
    <xf numFmtId="179" fontId="76" fillId="31" borderId="36" xfId="1215" applyNumberFormat="1" applyFont="1" applyFill="1" applyBorder="1"/>
    <xf numFmtId="196" fontId="78" fillId="31" borderId="49" xfId="1534" applyFont="1" applyFill="1" applyBorder="1" applyAlignment="1">
      <alignment horizontal="center" vertical="center" wrapText="1"/>
    </xf>
    <xf numFmtId="196" fontId="78" fillId="31" borderId="50" xfId="1534" applyFont="1" applyFill="1" applyBorder="1" applyAlignment="1">
      <alignment horizontal="center" vertical="center" wrapText="1"/>
    </xf>
    <xf numFmtId="176" fontId="79" fillId="35" borderId="36" xfId="1534" applyNumberFormat="1" applyFont="1" applyFill="1" applyBorder="1" applyAlignment="1">
      <alignment horizontal="center" vertical="center"/>
    </xf>
    <xf numFmtId="196" fontId="79" fillId="34" borderId="36" xfId="1534" applyFont="1" applyFill="1" applyBorder="1" applyAlignment="1">
      <alignment horizontal="center" vertical="center" wrapText="1"/>
    </xf>
    <xf numFmtId="196" fontId="79" fillId="0" borderId="35" xfId="0" applyFont="1" applyBorder="1" applyAlignment="1">
      <alignment horizontal="center" vertical="center"/>
    </xf>
    <xf numFmtId="196" fontId="79" fillId="0" borderId="43" xfId="0" applyFont="1" applyBorder="1" applyAlignment="1">
      <alignment horizontal="center" vertical="center"/>
    </xf>
    <xf numFmtId="196" fontId="78" fillId="32" borderId="43" xfId="1534" applyFont="1" applyFill="1" applyBorder="1" applyAlignment="1">
      <alignment horizontal="center" vertical="center" wrapText="1"/>
    </xf>
    <xf numFmtId="196" fontId="88" fillId="31" borderId="35" xfId="1534" applyFont="1" applyFill="1" applyBorder="1" applyAlignment="1">
      <alignment horizontal="center" vertical="center" wrapText="1"/>
    </xf>
    <xf numFmtId="196" fontId="88" fillId="31" borderId="43" xfId="1534" applyFont="1" applyFill="1" applyBorder="1" applyAlignment="1">
      <alignment horizontal="center" vertical="center" wrapText="1"/>
    </xf>
    <xf numFmtId="177" fontId="77" fillId="33" borderId="35" xfId="413" applyFont="1" applyFill="1" applyBorder="1" applyAlignment="1">
      <alignment horizontal="center" vertical="center" wrapText="1"/>
    </xf>
    <xf numFmtId="177" fontId="77" fillId="33" borderId="60" xfId="413" applyFont="1" applyFill="1" applyBorder="1" applyAlignment="1">
      <alignment horizontal="center" vertical="center" wrapText="1"/>
    </xf>
    <xf numFmtId="177" fontId="77" fillId="33" borderId="61" xfId="413" applyFont="1" applyFill="1" applyBorder="1" applyAlignment="1">
      <alignment horizontal="center" vertical="center" wrapText="1"/>
    </xf>
    <xf numFmtId="177" fontId="77" fillId="33" borderId="62" xfId="413" applyFont="1" applyFill="1" applyBorder="1" applyAlignment="1">
      <alignment horizontal="center" vertical="center" wrapText="1"/>
    </xf>
    <xf numFmtId="196" fontId="77" fillId="0" borderId="0" xfId="0" quotePrefix="1" applyFont="1" applyAlignment="1">
      <alignment horizontal="center" vertical="center"/>
    </xf>
    <xf numFmtId="177" fontId="87" fillId="33" borderId="35" xfId="413" applyFont="1" applyFill="1" applyBorder="1" applyAlignment="1">
      <alignment horizontal="center" vertical="center" wrapText="1"/>
    </xf>
    <xf numFmtId="177" fontId="87" fillId="33" borderId="60" xfId="413" applyFont="1" applyFill="1" applyBorder="1" applyAlignment="1">
      <alignment horizontal="center" vertical="center" wrapText="1"/>
    </xf>
    <xf numFmtId="177" fontId="87" fillId="33" borderId="43" xfId="413" applyFont="1" applyFill="1" applyBorder="1" applyAlignment="1">
      <alignment horizontal="center" vertical="center" wrapText="1"/>
    </xf>
    <xf numFmtId="177" fontId="87" fillId="33" borderId="61" xfId="413" applyFont="1" applyFill="1" applyBorder="1" applyAlignment="1">
      <alignment horizontal="center" vertical="center" wrapText="1"/>
    </xf>
    <xf numFmtId="177" fontId="87" fillId="31" borderId="61" xfId="413" applyFont="1" applyFill="1" applyBorder="1" applyAlignment="1">
      <alignment horizontal="center" vertical="center" wrapText="1"/>
    </xf>
    <xf numFmtId="196" fontId="0" fillId="0" borderId="0" xfId="0" applyAlignment="1">
      <alignment vertical="center"/>
    </xf>
    <xf numFmtId="196" fontId="89" fillId="0" borderId="59" xfId="0" applyFont="1" applyBorder="1" applyAlignment="1">
      <alignment vertical="center"/>
    </xf>
    <xf numFmtId="196" fontId="91" fillId="31" borderId="58" xfId="0" applyFont="1" applyFill="1" applyBorder="1" applyAlignment="1">
      <alignment vertical="center"/>
    </xf>
    <xf numFmtId="196" fontId="89" fillId="0" borderId="63" xfId="0" applyFont="1" applyBorder="1" applyAlignment="1">
      <alignment vertical="center"/>
    </xf>
    <xf numFmtId="196" fontId="90" fillId="0" borderId="59" xfId="0" applyFont="1" applyBorder="1" applyAlignment="1">
      <alignment vertical="center"/>
    </xf>
    <xf numFmtId="196" fontId="90" fillId="0" borderId="58" xfId="0" applyFont="1" applyBorder="1" applyAlignment="1">
      <alignment vertical="center"/>
    </xf>
    <xf numFmtId="196" fontId="90" fillId="0" borderId="58" xfId="0" applyFont="1" applyBorder="1" applyAlignment="1">
      <alignment vertical="center" wrapText="1"/>
    </xf>
    <xf numFmtId="196" fontId="89" fillId="0" borderId="63" xfId="0" applyFont="1" applyBorder="1" applyAlignment="1">
      <alignment vertical="center" wrapText="1"/>
    </xf>
    <xf numFmtId="196" fontId="90" fillId="0" borderId="59" xfId="0" applyFont="1" applyBorder="1" applyAlignment="1">
      <alignment vertical="center" wrapText="1"/>
    </xf>
    <xf numFmtId="196" fontId="93" fillId="31" borderId="40" xfId="0" applyFont="1" applyFill="1" applyBorder="1" applyAlignment="1">
      <alignment horizontal="center" vertical="center"/>
    </xf>
    <xf numFmtId="196" fontId="89" fillId="0" borderId="57" xfId="0" applyFont="1" applyBorder="1" applyAlignment="1">
      <alignment vertical="center"/>
    </xf>
    <xf numFmtId="196" fontId="90" fillId="0" borderId="51" xfId="0" applyFont="1" applyBorder="1" applyAlignment="1">
      <alignment vertical="center" wrapText="1"/>
    </xf>
    <xf numFmtId="196" fontId="89" fillId="0" borderId="0" xfId="0" applyFont="1" applyAlignment="1">
      <alignment vertical="center"/>
    </xf>
    <xf numFmtId="14" fontId="91" fillId="31" borderId="57" xfId="0" applyNumberFormat="1" applyFont="1" applyFill="1" applyBorder="1" applyAlignment="1">
      <alignment horizontal="center" vertical="center" wrapText="1"/>
    </xf>
    <xf numFmtId="196" fontId="92" fillId="31" borderId="47" xfId="0" applyFont="1" applyFill="1" applyBorder="1" applyAlignment="1">
      <alignment horizontal="center" vertical="center" wrapText="1"/>
    </xf>
    <xf numFmtId="196" fontId="90" fillId="0" borderId="49" xfId="0" applyFont="1" applyBorder="1" applyAlignment="1">
      <alignment vertical="center" wrapText="1"/>
    </xf>
    <xf numFmtId="196" fontId="90" fillId="0" borderId="49" xfId="0" applyFont="1" applyBorder="1" applyAlignment="1">
      <alignment horizontal="center" vertical="center" wrapText="1"/>
    </xf>
    <xf numFmtId="194" fontId="90" fillId="0" borderId="49" xfId="0" applyNumberFormat="1" applyFont="1" applyBorder="1" applyAlignment="1">
      <alignment horizontal="center" vertical="center" wrapText="1"/>
    </xf>
    <xf numFmtId="194" fontId="90" fillId="0" borderId="25" xfId="0" applyNumberFormat="1" applyFont="1" applyBorder="1" applyAlignment="1">
      <alignment horizontal="center" vertical="center" wrapText="1"/>
    </xf>
    <xf numFmtId="196" fontId="90" fillId="0" borderId="52" xfId="0" applyFont="1" applyBorder="1" applyAlignment="1">
      <alignment vertical="center" wrapText="1"/>
    </xf>
    <xf numFmtId="196" fontId="90" fillId="0" borderId="52" xfId="0" applyFont="1" applyBorder="1" applyAlignment="1">
      <alignment horizontal="center" vertical="center" wrapText="1"/>
    </xf>
    <xf numFmtId="194" fontId="90" fillId="0" borderId="52" xfId="0" applyNumberFormat="1" applyFont="1" applyBorder="1" applyAlignment="1">
      <alignment horizontal="center" vertical="center" wrapText="1"/>
    </xf>
    <xf numFmtId="194" fontId="90" fillId="0" borderId="26" xfId="0" applyNumberFormat="1" applyFont="1" applyBorder="1" applyAlignment="1">
      <alignment horizontal="center" vertical="center" wrapText="1"/>
    </xf>
    <xf numFmtId="196" fontId="91" fillId="0" borderId="52" xfId="0" applyFont="1" applyBorder="1" applyAlignment="1">
      <alignment vertical="center" wrapText="1"/>
    </xf>
    <xf numFmtId="196" fontId="91" fillId="0" borderId="66" xfId="0" applyFont="1" applyBorder="1" applyAlignment="1">
      <alignment vertical="center" wrapText="1"/>
    </xf>
    <xf numFmtId="194" fontId="90" fillId="0" borderId="66" xfId="0" applyNumberFormat="1" applyFont="1" applyBorder="1" applyAlignment="1">
      <alignment horizontal="center" vertical="center" wrapText="1"/>
    </xf>
    <xf numFmtId="194" fontId="90" fillId="0" borderId="45" xfId="0" applyNumberFormat="1" applyFont="1" applyBorder="1" applyAlignment="1">
      <alignment horizontal="center" vertical="center" wrapText="1"/>
    </xf>
    <xf numFmtId="196" fontId="91" fillId="0" borderId="70" xfId="0" applyFont="1" applyBorder="1" applyAlignment="1">
      <alignment vertical="center" wrapText="1"/>
    </xf>
    <xf numFmtId="196" fontId="90" fillId="0" borderId="70" xfId="0" applyFont="1" applyBorder="1" applyAlignment="1">
      <alignment horizontal="center" vertical="center" wrapText="1"/>
    </xf>
    <xf numFmtId="194" fontId="90" fillId="0" borderId="70" xfId="0" applyNumberFormat="1" applyFont="1" applyBorder="1" applyAlignment="1">
      <alignment horizontal="center" vertical="center" wrapText="1"/>
    </xf>
    <xf numFmtId="194" fontId="90" fillId="0" borderId="71" xfId="0" applyNumberFormat="1" applyFont="1" applyBorder="1" applyAlignment="1">
      <alignment horizontal="center" vertical="center" wrapText="1"/>
    </xf>
    <xf numFmtId="196" fontId="77" fillId="37" borderId="0" xfId="0" applyFont="1" applyFill="1"/>
    <xf numFmtId="196" fontId="0" fillId="37" borderId="0" xfId="0" applyFill="1"/>
    <xf numFmtId="196" fontId="93" fillId="31" borderId="48" xfId="0" applyFont="1" applyFill="1" applyBorder="1" applyAlignment="1">
      <alignment horizontal="center" vertical="center"/>
    </xf>
    <xf numFmtId="196" fontId="93" fillId="31" borderId="22" xfId="0" applyFont="1" applyFill="1" applyBorder="1" applyAlignment="1">
      <alignment horizontal="center" vertical="center"/>
    </xf>
    <xf numFmtId="196" fontId="0" fillId="37" borderId="57" xfId="0" applyFill="1" applyBorder="1"/>
    <xf numFmtId="196" fontId="87" fillId="37" borderId="0" xfId="0" applyFont="1" applyFill="1"/>
    <xf numFmtId="196" fontId="77" fillId="0" borderId="0" xfId="0" applyFont="1"/>
    <xf numFmtId="196" fontId="75" fillId="31" borderId="36" xfId="1215" applyFont="1" applyFill="1" applyBorder="1" applyAlignment="1">
      <alignment vertical="center" wrapText="1"/>
    </xf>
    <xf numFmtId="1" fontId="33" fillId="0" borderId="0" xfId="1219" applyNumberFormat="1" applyFont="1"/>
    <xf numFmtId="196" fontId="39" fillId="0" borderId="0" xfId="1926" applyFont="1" applyProtection="1">
      <protection locked="0"/>
    </xf>
    <xf numFmtId="196" fontId="10" fillId="0" borderId="0" xfId="1926" applyAlignment="1" applyProtection="1">
      <alignment horizontal="center"/>
      <protection locked="0"/>
    </xf>
    <xf numFmtId="196" fontId="10" fillId="0" borderId="0" xfId="1926" applyAlignment="1">
      <alignment horizontal="left"/>
    </xf>
    <xf numFmtId="196" fontId="38" fillId="0" borderId="14" xfId="1926" applyFont="1" applyBorder="1" applyAlignment="1" applyProtection="1">
      <alignment horizontal="left"/>
      <protection locked="0"/>
    </xf>
    <xf numFmtId="196" fontId="37" fillId="0" borderId="16" xfId="1926" applyFont="1" applyBorder="1" applyAlignment="1" applyProtection="1">
      <alignment horizontal="left"/>
      <protection locked="0"/>
    </xf>
    <xf numFmtId="196" fontId="38" fillId="0" borderId="16" xfId="1926" applyFont="1" applyBorder="1" applyAlignment="1" applyProtection="1">
      <alignment horizontal="left"/>
      <protection locked="0"/>
    </xf>
    <xf numFmtId="196" fontId="95" fillId="0" borderId="0" xfId="1926" applyFont="1" applyAlignment="1" applyProtection="1">
      <alignment horizontal="left"/>
      <protection locked="0"/>
    </xf>
    <xf numFmtId="196" fontId="37" fillId="0" borderId="0" xfId="1926" applyFont="1" applyAlignment="1" applyProtection="1">
      <alignment horizontal="left" wrapText="1"/>
      <protection locked="0"/>
    </xf>
    <xf numFmtId="196" fontId="10" fillId="0" borderId="0" xfId="1926" applyAlignment="1" applyProtection="1">
      <alignment horizontal="center" vertical="center" wrapText="1"/>
      <protection locked="0"/>
    </xf>
    <xf numFmtId="9" fontId="10" fillId="0" borderId="0" xfId="1926" applyNumberFormat="1" applyAlignment="1" applyProtection="1">
      <alignment horizontal="center" wrapText="1"/>
      <protection locked="0"/>
    </xf>
    <xf numFmtId="196" fontId="97" fillId="0" borderId="0" xfId="1926" applyFont="1" applyAlignment="1" applyProtection="1">
      <alignment horizontal="left"/>
      <protection locked="0"/>
    </xf>
    <xf numFmtId="196" fontId="38" fillId="0" borderId="73" xfId="1926" applyFont="1" applyBorder="1" applyAlignment="1" applyProtection="1">
      <alignment horizontal="left"/>
      <protection locked="0"/>
    </xf>
    <xf numFmtId="196" fontId="37" fillId="0" borderId="36" xfId="1926" applyFont="1" applyBorder="1" applyAlignment="1" applyProtection="1">
      <alignment horizontal="left"/>
      <protection locked="0"/>
    </xf>
    <xf numFmtId="196" fontId="38" fillId="0" borderId="36" xfId="1926" applyFont="1" applyBorder="1" applyAlignment="1" applyProtection="1">
      <alignment horizontal="left"/>
      <protection locked="0"/>
    </xf>
    <xf numFmtId="196" fontId="37" fillId="0" borderId="0" xfId="2111" applyFont="1"/>
    <xf numFmtId="196" fontId="95" fillId="0" borderId="0" xfId="1926" applyFont="1" applyProtection="1">
      <protection locked="0"/>
    </xf>
    <xf numFmtId="14" fontId="37" fillId="0" borderId="0" xfId="1926" applyNumberFormat="1" applyFont="1" applyAlignment="1" applyProtection="1">
      <alignment horizontal="left"/>
      <protection locked="0"/>
    </xf>
    <xf numFmtId="9" fontId="10" fillId="0" borderId="0" xfId="1926" applyNumberFormat="1" applyAlignment="1" applyProtection="1">
      <alignment horizontal="center"/>
      <protection locked="0"/>
    </xf>
    <xf numFmtId="9" fontId="10" fillId="0" borderId="0" xfId="1926" applyNumberFormat="1" applyAlignment="1">
      <alignment horizontal="center" wrapText="1"/>
    </xf>
    <xf numFmtId="196" fontId="37" fillId="0" borderId="0" xfId="1926" applyFont="1" applyAlignment="1" applyProtection="1">
      <alignment horizontal="left"/>
      <protection locked="0"/>
    </xf>
    <xf numFmtId="9" fontId="10" fillId="0" borderId="0" xfId="1926" applyNumberFormat="1" applyAlignment="1" applyProtection="1">
      <alignment horizontal="center" vertical="center" wrapText="1"/>
      <protection locked="0"/>
    </xf>
    <xf numFmtId="196" fontId="38" fillId="0" borderId="67" xfId="1926" applyFont="1" applyBorder="1" applyAlignment="1" applyProtection="1">
      <alignment horizontal="left"/>
      <protection locked="0"/>
    </xf>
    <xf numFmtId="196" fontId="37" fillId="0" borderId="68" xfId="1926" applyFont="1" applyBorder="1" applyAlignment="1" applyProtection="1">
      <alignment horizontal="left"/>
      <protection locked="0"/>
    </xf>
    <xf numFmtId="196" fontId="38" fillId="0" borderId="68" xfId="1926" applyFont="1" applyBorder="1" applyAlignment="1" applyProtection="1">
      <alignment horizontal="left"/>
      <protection locked="0"/>
    </xf>
    <xf numFmtId="14" fontId="37" fillId="0" borderId="68" xfId="1926" applyNumberFormat="1" applyFont="1" applyBorder="1" applyAlignment="1" applyProtection="1">
      <alignment horizontal="left"/>
      <protection locked="0"/>
    </xf>
    <xf numFmtId="196" fontId="38" fillId="0" borderId="0" xfId="1926" applyFont="1" applyAlignment="1" applyProtection="1">
      <alignment wrapText="1"/>
      <protection locked="0"/>
    </xf>
    <xf numFmtId="196" fontId="78" fillId="31" borderId="37" xfId="1534" applyFont="1" applyFill="1" applyBorder="1" applyAlignment="1">
      <alignment horizontal="center" vertical="center" wrapText="1"/>
    </xf>
    <xf numFmtId="1" fontId="10" fillId="0" borderId="10" xfId="1215" applyNumberFormat="1" applyFont="1" applyBorder="1"/>
    <xf numFmtId="196" fontId="98" fillId="0" borderId="0" xfId="0" applyFont="1"/>
    <xf numFmtId="182" fontId="37" fillId="0" borderId="36" xfId="1926" applyNumberFormat="1" applyFont="1" applyBorder="1" applyAlignment="1" applyProtection="1">
      <alignment horizontal="left"/>
      <protection locked="0"/>
    </xf>
    <xf numFmtId="196" fontId="10" fillId="0" borderId="0" xfId="1926"/>
    <xf numFmtId="14" fontId="10" fillId="0" borderId="0" xfId="1926" applyNumberFormat="1"/>
    <xf numFmtId="179" fontId="10" fillId="0" borderId="0" xfId="1926" applyNumberFormat="1" applyAlignment="1">
      <alignment horizontal="left"/>
    </xf>
    <xf numFmtId="14" fontId="76" fillId="31" borderId="10" xfId="1215" applyNumberFormat="1" applyFont="1" applyFill="1" applyBorder="1" applyAlignment="1">
      <alignment horizontal="center" vertical="center"/>
    </xf>
    <xf numFmtId="196" fontId="99" fillId="0" borderId="0" xfId="0" applyFont="1" applyAlignment="1">
      <alignment vertical="center"/>
    </xf>
    <xf numFmtId="196" fontId="44" fillId="0" borderId="0" xfId="0" applyFont="1"/>
    <xf numFmtId="196" fontId="44" fillId="0" borderId="0" xfId="0" applyFont="1" applyAlignment="1">
      <alignment vertical="center"/>
    </xf>
    <xf numFmtId="196" fontId="38" fillId="0" borderId="41" xfId="0" applyFont="1" applyBorder="1" applyAlignment="1">
      <alignment vertical="center"/>
    </xf>
    <xf numFmtId="196" fontId="37" fillId="0" borderId="42" xfId="0" applyFont="1" applyBorder="1" applyAlignment="1">
      <alignment vertical="center"/>
    </xf>
    <xf numFmtId="196" fontId="38" fillId="0" borderId="42" xfId="0" applyFont="1" applyBorder="1" applyAlignment="1">
      <alignment vertical="center"/>
    </xf>
    <xf numFmtId="196" fontId="91" fillId="31" borderId="42" xfId="0" applyFont="1" applyFill="1" applyBorder="1" applyAlignment="1">
      <alignment vertical="center"/>
    </xf>
    <xf numFmtId="196" fontId="44" fillId="0" borderId="0" xfId="0" applyFont="1" applyAlignment="1">
      <alignment vertical="center" wrapText="1"/>
    </xf>
    <xf numFmtId="196" fontId="37" fillId="0" borderId="42" xfId="0" applyFont="1" applyBorder="1" applyAlignment="1">
      <alignment vertical="center" wrapText="1"/>
    </xf>
    <xf numFmtId="196" fontId="38" fillId="0" borderId="42" xfId="0" applyFont="1" applyBorder="1" applyAlignment="1">
      <alignment vertical="center" wrapText="1"/>
    </xf>
    <xf numFmtId="196" fontId="92" fillId="31" borderId="24" xfId="0" applyFont="1" applyFill="1" applyBorder="1" applyAlignment="1">
      <alignment horizontal="center" vertical="center"/>
    </xf>
    <xf numFmtId="196" fontId="102" fillId="39" borderId="46" xfId="0" applyFont="1" applyFill="1" applyBorder="1" applyAlignment="1">
      <alignment horizontal="center" vertical="center" wrapText="1"/>
    </xf>
    <xf numFmtId="196" fontId="38" fillId="0" borderId="57" xfId="0" applyFont="1" applyBorder="1" applyAlignment="1">
      <alignment vertical="center"/>
    </xf>
    <xf numFmtId="196" fontId="37" fillId="0" borderId="51" xfId="0" applyFont="1" applyBorder="1" applyAlignment="1">
      <alignment vertical="center" wrapText="1"/>
    </xf>
    <xf numFmtId="196" fontId="38" fillId="0" borderId="51" xfId="0" applyFont="1" applyBorder="1" applyAlignment="1">
      <alignment vertical="center"/>
    </xf>
    <xf numFmtId="14" fontId="91" fillId="31" borderId="51" xfId="0" applyNumberFormat="1" applyFont="1" applyFill="1" applyBorder="1" applyAlignment="1">
      <alignment vertical="center" wrapText="1"/>
    </xf>
    <xf numFmtId="196" fontId="92" fillId="31" borderId="42" xfId="0" applyFont="1" applyFill="1" applyBorder="1" applyAlignment="1">
      <alignment horizontal="center" vertical="center"/>
    </xf>
    <xf numFmtId="196" fontId="104" fillId="31" borderId="51" xfId="0" applyFont="1" applyFill="1" applyBorder="1" applyAlignment="1">
      <alignment horizontal="center" vertical="center"/>
    </xf>
    <xf numFmtId="196" fontId="102" fillId="39" borderId="51" xfId="0" applyFont="1" applyFill="1" applyBorder="1" applyAlignment="1">
      <alignment horizontal="center" vertical="center" wrapText="1"/>
    </xf>
    <xf numFmtId="196" fontId="92" fillId="31" borderId="42" xfId="0" applyFont="1" applyFill="1" applyBorder="1" applyAlignment="1">
      <alignment horizontal="center" vertical="center" wrapText="1"/>
    </xf>
    <xf numFmtId="196" fontId="104" fillId="31" borderId="24" xfId="0" applyFont="1" applyFill="1" applyBorder="1" applyAlignment="1">
      <alignment horizontal="center" vertical="center" wrapText="1"/>
    </xf>
    <xf numFmtId="196" fontId="102" fillId="39" borderId="42" xfId="0" applyFont="1" applyFill="1" applyBorder="1" applyAlignment="1">
      <alignment horizontal="center" vertical="center" wrapText="1"/>
    </xf>
    <xf numFmtId="196" fontId="91" fillId="0" borderId="42" xfId="0" applyFont="1" applyBorder="1" applyAlignment="1">
      <alignment horizontal="center" vertical="center" wrapText="1"/>
    </xf>
    <xf numFmtId="196" fontId="106" fillId="0" borderId="42" xfId="0" applyFont="1" applyBorder="1" applyAlignment="1">
      <alignment horizontal="center" vertical="center" wrapText="1"/>
    </xf>
    <xf numFmtId="196" fontId="106" fillId="39" borderId="42" xfId="0" applyFont="1" applyFill="1" applyBorder="1" applyAlignment="1">
      <alignment horizontal="center" vertical="center" wrapText="1"/>
    </xf>
    <xf numFmtId="196" fontId="107" fillId="0" borderId="0" xfId="0" applyFont="1" applyAlignment="1">
      <alignment vertical="center"/>
    </xf>
    <xf numFmtId="196" fontId="91" fillId="0" borderId="0" xfId="0" applyFont="1" applyAlignment="1">
      <alignment vertical="center"/>
    </xf>
    <xf numFmtId="196" fontId="92" fillId="0" borderId="0" xfId="0" applyFont="1" applyAlignment="1">
      <alignment vertical="center"/>
    </xf>
    <xf numFmtId="196" fontId="108" fillId="0" borderId="0" xfId="0" applyFont="1" applyAlignment="1">
      <alignment vertical="center"/>
    </xf>
    <xf numFmtId="196" fontId="109" fillId="0" borderId="0" xfId="0" applyFont="1" applyAlignment="1">
      <alignment vertical="center"/>
    </xf>
    <xf numFmtId="196" fontId="110" fillId="0" borderId="0" xfId="0" applyFont="1" applyAlignment="1">
      <alignment vertical="center"/>
    </xf>
    <xf numFmtId="196" fontId="111" fillId="0" borderId="0" xfId="0" applyFont="1" applyAlignment="1">
      <alignment vertical="center"/>
    </xf>
    <xf numFmtId="196" fontId="113" fillId="0" borderId="0" xfId="0" applyFont="1" applyAlignment="1">
      <alignment vertical="center"/>
    </xf>
    <xf numFmtId="196" fontId="100" fillId="0" borderId="0" xfId="0" applyFont="1" applyAlignment="1">
      <alignment vertical="center"/>
    </xf>
    <xf numFmtId="196" fontId="114" fillId="0" borderId="0" xfId="2112" applyAlignment="1">
      <alignment vertical="center"/>
    </xf>
    <xf numFmtId="196" fontId="99" fillId="0" borderId="22" xfId="0" applyFont="1" applyBorder="1" applyAlignment="1">
      <alignment vertical="center" wrapText="1"/>
    </xf>
    <xf numFmtId="196" fontId="103" fillId="40" borderId="40" xfId="0" applyFont="1" applyFill="1" applyBorder="1" applyAlignment="1">
      <alignment horizontal="center" vertical="center" wrapText="1"/>
    </xf>
    <xf numFmtId="196" fontId="99" fillId="0" borderId="53" xfId="0" applyFont="1" applyBorder="1" applyAlignment="1">
      <alignment vertical="center" wrapText="1"/>
    </xf>
    <xf numFmtId="196" fontId="103" fillId="40" borderId="41" xfId="0" applyFont="1" applyFill="1" applyBorder="1" applyAlignment="1">
      <alignment horizontal="center" vertical="center" wrapText="1"/>
    </xf>
    <xf numFmtId="196" fontId="94" fillId="0" borderId="0" xfId="0" applyFont="1" applyAlignment="1">
      <alignment horizontal="center" vertical="center" wrapText="1"/>
    </xf>
    <xf numFmtId="196" fontId="115" fillId="0" borderId="0" xfId="0" applyFont="1" applyAlignment="1">
      <alignment vertical="center"/>
    </xf>
    <xf numFmtId="177" fontId="91" fillId="0" borderId="42" xfId="413" applyFont="1" applyBorder="1" applyAlignment="1">
      <alignment horizontal="center" vertical="center" wrapText="1"/>
    </xf>
    <xf numFmtId="196" fontId="76" fillId="31" borderId="11" xfId="1219" applyFont="1" applyFill="1" applyBorder="1" applyAlignment="1">
      <alignment vertical="center"/>
    </xf>
    <xf numFmtId="196" fontId="76" fillId="31" borderId="12" xfId="1219" applyFont="1" applyFill="1" applyBorder="1" applyAlignment="1">
      <alignment vertical="center"/>
    </xf>
    <xf numFmtId="196" fontId="76" fillId="31" borderId="13" xfId="1219" applyFont="1" applyFill="1" applyBorder="1" applyAlignment="1">
      <alignment vertical="center"/>
    </xf>
    <xf numFmtId="179" fontId="76" fillId="31" borderId="10" xfId="1215" applyNumberFormat="1" applyFont="1" applyFill="1" applyBorder="1"/>
    <xf numFmtId="190" fontId="75" fillId="29" borderId="10" xfId="405" applyNumberFormat="1" applyFont="1" applyFill="1" applyBorder="1" applyAlignment="1">
      <alignment horizontal="center" wrapText="1"/>
    </xf>
    <xf numFmtId="190" fontId="75" fillId="0" borderId="10" xfId="405" applyNumberFormat="1" applyFont="1" applyFill="1" applyBorder="1" applyAlignment="1">
      <alignment horizontal="center" wrapText="1"/>
    </xf>
    <xf numFmtId="190" fontId="75" fillId="31" borderId="10" xfId="405" applyNumberFormat="1" applyFont="1" applyFill="1" applyBorder="1" applyAlignment="1">
      <alignment horizontal="center" wrapText="1"/>
    </xf>
    <xf numFmtId="195" fontId="33" fillId="0" borderId="0" xfId="1219" applyNumberFormat="1" applyFont="1"/>
    <xf numFmtId="196" fontId="0" fillId="0" borderId="10" xfId="614" applyFont="1" applyBorder="1" applyAlignment="1">
      <alignment vertical="center" wrapText="1"/>
    </xf>
    <xf numFmtId="196" fontId="0" fillId="0" borderId="10" xfId="614" applyFont="1" applyBorder="1" applyAlignment="1">
      <alignment horizontal="center" vertical="center" wrapText="1"/>
    </xf>
    <xf numFmtId="196" fontId="75" fillId="31" borderId="36" xfId="1215" applyFont="1" applyFill="1" applyBorder="1" applyAlignment="1">
      <alignment horizontal="center" vertical="center" wrapText="1"/>
    </xf>
    <xf numFmtId="10" fontId="75" fillId="0" borderId="0" xfId="1325" applyNumberFormat="1" applyFont="1"/>
    <xf numFmtId="196" fontId="119" fillId="0" borderId="0" xfId="614" applyFont="1" applyAlignment="1" applyProtection="1">
      <alignment vertical="center"/>
      <protection locked="0"/>
    </xf>
    <xf numFmtId="196" fontId="38" fillId="0" borderId="40" xfId="614" applyFont="1" applyBorder="1" applyAlignment="1" applyProtection="1">
      <alignment horizontal="left" vertical="center"/>
      <protection locked="0"/>
    </xf>
    <xf numFmtId="196" fontId="37" fillId="0" borderId="40" xfId="0" applyFont="1" applyBorder="1" applyAlignment="1" applyProtection="1">
      <alignment horizontal="left" vertical="center"/>
      <protection locked="0"/>
    </xf>
    <xf numFmtId="196" fontId="38" fillId="0" borderId="24" xfId="0" applyFont="1" applyBorder="1" applyAlignment="1" applyProtection="1">
      <alignment vertical="center"/>
      <protection locked="0"/>
    </xf>
    <xf numFmtId="14" fontId="37" fillId="0" borderId="40" xfId="0" applyNumberFormat="1" applyFont="1" applyBorder="1" applyAlignment="1" applyProtection="1">
      <alignment horizontal="left" vertical="center"/>
      <protection locked="0"/>
    </xf>
    <xf numFmtId="196" fontId="38" fillId="0" borderId="0" xfId="614" applyFont="1" applyAlignment="1" applyProtection="1">
      <alignment horizontal="center" vertical="center"/>
      <protection locked="0"/>
    </xf>
    <xf numFmtId="196" fontId="38" fillId="0" borderId="57" xfId="614" applyFont="1" applyBorder="1" applyAlignment="1" applyProtection="1">
      <alignment horizontal="left" vertical="center"/>
      <protection locked="0"/>
    </xf>
    <xf numFmtId="196" fontId="37" fillId="31" borderId="47" xfId="0" applyFont="1" applyFill="1" applyBorder="1" applyAlignment="1" applyProtection="1">
      <alignment horizontal="left" vertical="center"/>
      <protection locked="0"/>
    </xf>
    <xf numFmtId="196" fontId="38" fillId="0" borderId="47" xfId="0" applyFont="1" applyBorder="1" applyAlignment="1" applyProtection="1">
      <alignment vertical="center"/>
      <protection locked="0"/>
    </xf>
    <xf numFmtId="196" fontId="37" fillId="0" borderId="47" xfId="0" applyFont="1" applyBorder="1" applyAlignment="1" applyProtection="1">
      <alignment horizontal="left" vertical="center"/>
      <protection locked="0"/>
    </xf>
    <xf numFmtId="196" fontId="37" fillId="0" borderId="0" xfId="614" applyFont="1" applyAlignment="1" applyProtection="1">
      <alignment horizontal="left" vertical="center"/>
      <protection locked="0"/>
    </xf>
    <xf numFmtId="196" fontId="120" fillId="0" borderId="0" xfId="614" applyFont="1" applyAlignment="1" applyProtection="1">
      <alignment horizontal="left" vertical="center"/>
      <protection locked="0"/>
    </xf>
    <xf numFmtId="196" fontId="121" fillId="0" borderId="0" xfId="0" applyFont="1" applyAlignment="1">
      <alignment horizontal="center" wrapText="1"/>
    </xf>
    <xf numFmtId="196" fontId="37" fillId="0" borderId="40" xfId="0" applyFont="1" applyBorder="1" applyAlignment="1" applyProtection="1">
      <alignment horizontal="left" vertical="center" wrapText="1"/>
      <protection locked="0"/>
    </xf>
    <xf numFmtId="196" fontId="38" fillId="0" borderId="40" xfId="0" applyFont="1" applyBorder="1" applyAlignment="1" applyProtection="1">
      <alignment vertical="center" wrapText="1"/>
      <protection locked="0"/>
    </xf>
    <xf numFmtId="196" fontId="38" fillId="31" borderId="24" xfId="614" applyFont="1" applyFill="1" applyBorder="1" applyAlignment="1" applyProtection="1">
      <alignment horizontal="center" vertical="center"/>
      <protection locked="0"/>
    </xf>
    <xf numFmtId="196" fontId="102" fillId="31" borderId="47" xfId="614" applyFont="1" applyFill="1" applyBorder="1" applyAlignment="1" applyProtection="1">
      <alignment horizontal="center" vertical="center" wrapText="1"/>
      <protection locked="0"/>
    </xf>
    <xf numFmtId="196" fontId="38" fillId="31" borderId="47" xfId="614" applyFont="1" applyFill="1" applyBorder="1" applyAlignment="1" applyProtection="1">
      <alignment horizontal="center" vertical="center" wrapText="1"/>
      <protection locked="0"/>
    </xf>
    <xf numFmtId="196" fontId="0" fillId="37" borderId="47" xfId="0" applyFill="1" applyBorder="1"/>
    <xf numFmtId="14" fontId="37" fillId="0" borderId="40" xfId="0" applyNumberFormat="1" applyFont="1" applyBorder="1" applyAlignment="1" applyProtection="1">
      <alignment horizontal="left" vertical="center" wrapText="1"/>
      <protection locked="0"/>
    </xf>
    <xf numFmtId="196" fontId="38" fillId="0" borderId="40" xfId="0" applyFont="1" applyBorder="1" applyAlignment="1" applyProtection="1">
      <alignment horizontal="left" vertical="center"/>
      <protection locked="0"/>
    </xf>
    <xf numFmtId="14" fontId="37" fillId="31" borderId="40" xfId="0" applyNumberFormat="1" applyFont="1" applyFill="1" applyBorder="1" applyAlignment="1" applyProtection="1">
      <alignment horizontal="left" vertical="center" wrapText="1"/>
      <protection locked="0"/>
    </xf>
    <xf numFmtId="196" fontId="102" fillId="31" borderId="40" xfId="614" applyFont="1" applyFill="1" applyBorder="1" applyAlignment="1" applyProtection="1">
      <alignment horizontal="center" vertical="center" wrapText="1"/>
      <protection locked="0"/>
    </xf>
    <xf numFmtId="196" fontId="38" fillId="31" borderId="40" xfId="614" applyFont="1" applyFill="1" applyBorder="1" applyAlignment="1" applyProtection="1">
      <alignment horizontal="center" vertical="center" wrapText="1"/>
      <protection locked="0"/>
    </xf>
    <xf numFmtId="196" fontId="38" fillId="30" borderId="24" xfId="614" applyFont="1" applyFill="1" applyBorder="1" applyAlignment="1">
      <alignment horizontal="center" vertical="center" wrapText="1"/>
    </xf>
    <xf numFmtId="196" fontId="102" fillId="31" borderId="41" xfId="614" applyFont="1" applyFill="1" applyBorder="1" applyAlignment="1" applyProtection="1">
      <alignment horizontal="center" vertical="center" wrapText="1"/>
      <protection locked="0"/>
    </xf>
    <xf numFmtId="196" fontId="38" fillId="31" borderId="41" xfId="614" applyFont="1" applyFill="1" applyBorder="1" applyAlignment="1" applyProtection="1">
      <alignment horizontal="center" vertical="center" wrapText="1"/>
      <protection locked="0"/>
    </xf>
    <xf numFmtId="194" fontId="90" fillId="0" borderId="25" xfId="1764" applyNumberFormat="1" applyFont="1" applyBorder="1" applyAlignment="1">
      <alignment horizontal="center" vertical="center" wrapText="1"/>
    </xf>
    <xf numFmtId="194" fontId="106" fillId="0" borderId="25" xfId="1764" applyNumberFormat="1" applyFont="1" applyBorder="1" applyAlignment="1">
      <alignment horizontal="center" vertical="center" wrapText="1"/>
    </xf>
    <xf numFmtId="194" fontId="38" fillId="0" borderId="25" xfId="1764" applyNumberFormat="1" applyFont="1" applyBorder="1" applyAlignment="1">
      <alignment horizontal="center" vertical="center" wrapText="1"/>
    </xf>
    <xf numFmtId="177" fontId="0" fillId="37" borderId="57" xfId="413" applyFont="1" applyFill="1" applyBorder="1"/>
    <xf numFmtId="194" fontId="37" fillId="0" borderId="25" xfId="1764" applyNumberFormat="1" applyFont="1" applyBorder="1" applyAlignment="1">
      <alignment horizontal="center" vertical="center" wrapText="1"/>
    </xf>
    <xf numFmtId="194" fontId="90" fillId="0" borderId="71" xfId="1764" applyNumberFormat="1" applyFont="1" applyBorder="1" applyAlignment="1">
      <alignment horizontal="center" vertical="center" wrapText="1"/>
    </xf>
    <xf numFmtId="194" fontId="106" fillId="0" borderId="71" xfId="1764" applyNumberFormat="1" applyFont="1" applyBorder="1" applyAlignment="1">
      <alignment horizontal="center" vertical="center" wrapText="1"/>
    </xf>
    <xf numFmtId="194" fontId="37" fillId="0" borderId="71" xfId="1764" applyNumberFormat="1" applyFont="1" applyBorder="1" applyAlignment="1">
      <alignment horizontal="center" vertical="center" wrapText="1"/>
    </xf>
    <xf numFmtId="177" fontId="0" fillId="37" borderId="41" xfId="413" applyFont="1" applyFill="1" applyBorder="1"/>
    <xf numFmtId="196" fontId="0" fillId="37" borderId="41" xfId="0" applyFill="1" applyBorder="1"/>
    <xf numFmtId="196" fontId="123" fillId="0" borderId="0" xfId="614" applyFont="1" applyAlignment="1">
      <alignment vertical="center"/>
    </xf>
    <xf numFmtId="196" fontId="90" fillId="0" borderId="0" xfId="614" applyFont="1" applyAlignment="1">
      <alignment vertical="center"/>
    </xf>
    <xf numFmtId="196" fontId="89" fillId="0" borderId="0" xfId="614" applyFont="1" applyAlignment="1">
      <alignment vertical="center"/>
    </xf>
    <xf numFmtId="49" fontId="10" fillId="38" borderId="36" xfId="0" applyNumberFormat="1" applyFont="1" applyFill="1" applyBorder="1" applyAlignment="1">
      <alignment horizontal="center" vertical="center"/>
    </xf>
    <xf numFmtId="196" fontId="31" fillId="0" borderId="72" xfId="1219" applyFont="1" applyBorder="1" applyAlignment="1">
      <alignment horizontal="center" vertical="center" wrapText="1"/>
    </xf>
    <xf numFmtId="196" fontId="31" fillId="0" borderId="36" xfId="1219" applyFont="1" applyBorder="1" applyAlignment="1">
      <alignment horizontal="center" vertical="center" wrapText="1"/>
    </xf>
    <xf numFmtId="183" fontId="34" fillId="31" borderId="36" xfId="1219" applyNumberFormat="1" applyFont="1" applyFill="1" applyBorder="1" applyAlignment="1">
      <alignment horizontal="center" vertical="center" wrapText="1"/>
    </xf>
    <xf numFmtId="49" fontId="0" fillId="38" borderId="36" xfId="0" applyNumberFormat="1" applyFill="1" applyBorder="1" applyAlignment="1">
      <alignment horizontal="center" vertical="center"/>
    </xf>
    <xf numFmtId="0" fontId="1" fillId="0" borderId="0" xfId="10231"/>
    <xf numFmtId="0" fontId="1" fillId="0" borderId="36" xfId="10231" applyBorder="1" applyAlignment="1">
      <alignment horizontal="center" vertical="center"/>
    </xf>
    <xf numFmtId="0" fontId="1" fillId="0" borderId="36" xfId="10231" applyBorder="1"/>
    <xf numFmtId="10" fontId="131" fillId="0" borderId="36" xfId="10231" applyNumberFormat="1" applyFont="1" applyBorder="1" applyAlignment="1">
      <alignment horizontal="center" vertical="center"/>
    </xf>
    <xf numFmtId="201" fontId="88" fillId="0" borderId="36" xfId="10231" applyNumberFormat="1" applyFont="1" applyBorder="1" applyAlignment="1">
      <alignment horizontal="center" vertical="center"/>
    </xf>
    <xf numFmtId="0" fontId="88" fillId="0" borderId="36" xfId="10231" applyFont="1" applyBorder="1" applyAlignment="1">
      <alignment horizontal="center" vertical="center"/>
    </xf>
    <xf numFmtId="0" fontId="1" fillId="0" borderId="21" xfId="10231" applyBorder="1" applyAlignment="1">
      <alignment horizontal="center" vertical="center"/>
    </xf>
    <xf numFmtId="10" fontId="1" fillId="0" borderId="21" xfId="10231" applyNumberFormat="1" applyBorder="1" applyAlignment="1">
      <alignment horizontal="center" vertical="center"/>
    </xf>
    <xf numFmtId="201" fontId="132" fillId="0" borderId="36" xfId="10231" applyNumberFormat="1" applyFont="1" applyBorder="1" applyAlignment="1">
      <alignment horizontal="center" vertical="center"/>
    </xf>
    <xf numFmtId="195" fontId="1" fillId="0" borderId="21" xfId="10231" applyNumberFormat="1" applyBorder="1" applyAlignment="1">
      <alignment horizontal="center" vertical="center"/>
    </xf>
    <xf numFmtId="195" fontId="1" fillId="0" borderId="36" xfId="10231" applyNumberFormat="1" applyBorder="1" applyAlignment="1">
      <alignment horizontal="center" vertical="center"/>
    </xf>
    <xf numFmtId="0" fontId="10" fillId="0" borderId="36" xfId="10232" applyBorder="1" applyAlignment="1">
      <alignment horizontal="center" vertical="center" wrapText="1"/>
    </xf>
    <xf numFmtId="0" fontId="10" fillId="0" borderId="0" xfId="10233" applyAlignment="1">
      <alignment horizontal="center" vertical="center" wrapText="1"/>
    </xf>
    <xf numFmtId="0" fontId="1" fillId="0" borderId="72" xfId="10231" applyBorder="1" applyAlignment="1">
      <alignment horizontal="center" vertical="center"/>
    </xf>
    <xf numFmtId="10" fontId="1" fillId="0" borderId="72" xfId="10231" applyNumberFormat="1" applyBorder="1" applyAlignment="1">
      <alignment horizontal="center" vertical="center"/>
    </xf>
    <xf numFmtId="0" fontId="131" fillId="0" borderId="36" xfId="10231" applyFont="1" applyBorder="1"/>
    <xf numFmtId="0" fontId="88" fillId="0" borderId="0" xfId="10231" applyFont="1"/>
    <xf numFmtId="0" fontId="88" fillId="61" borderId="40" xfId="10231" applyFont="1" applyFill="1" applyBorder="1"/>
    <xf numFmtId="10" fontId="1" fillId="0" borderId="36" xfId="10231" applyNumberFormat="1" applyBorder="1" applyAlignment="1">
      <alignment horizontal="center" vertical="center"/>
    </xf>
    <xf numFmtId="0" fontId="88" fillId="38" borderId="40" xfId="10231" applyFont="1" applyFill="1" applyBorder="1"/>
    <xf numFmtId="196" fontId="36" fillId="0" borderId="36" xfId="1219" applyFont="1" applyBorder="1" applyAlignment="1">
      <alignment horizontal="center" vertical="center" wrapText="1"/>
    </xf>
    <xf numFmtId="190" fontId="31" fillId="0" borderId="36" xfId="405" applyNumberFormat="1" applyFont="1" applyBorder="1" applyAlignment="1">
      <alignment horizontal="center" vertical="center" wrapText="1"/>
    </xf>
    <xf numFmtId="182" fontId="31" fillId="0" borderId="36" xfId="1219" applyNumberFormat="1" applyFont="1" applyBorder="1" applyAlignment="1">
      <alignment horizontal="center" vertical="center" wrapText="1"/>
    </xf>
    <xf numFmtId="9" fontId="31" fillId="0" borderId="36" xfId="1219" applyNumberFormat="1" applyFont="1" applyBorder="1" applyAlignment="1">
      <alignment horizontal="center" vertical="center" wrapText="1"/>
    </xf>
    <xf numFmtId="10" fontId="31" fillId="0" borderId="36" xfId="1219" applyNumberFormat="1" applyFont="1" applyBorder="1" applyAlignment="1">
      <alignment horizontal="center" vertical="center" wrapText="1"/>
    </xf>
    <xf numFmtId="196" fontId="31" fillId="62" borderId="38" xfId="1219" applyFont="1" applyFill="1" applyBorder="1" applyAlignment="1">
      <alignment horizontal="center" vertical="center" wrapText="1"/>
    </xf>
    <xf numFmtId="196" fontId="31" fillId="62" borderId="39" xfId="1219" applyFont="1" applyFill="1" applyBorder="1" applyAlignment="1">
      <alignment horizontal="center" vertical="center" wrapText="1"/>
    </xf>
    <xf numFmtId="196" fontId="31" fillId="62" borderId="37" xfId="1219" applyFont="1" applyFill="1" applyBorder="1" applyAlignment="1">
      <alignment horizontal="left" vertical="center" wrapText="1"/>
    </xf>
    <xf numFmtId="205" fontId="11" fillId="29" borderId="10" xfId="1215" applyNumberFormat="1" applyFill="1" applyBorder="1" applyAlignment="1">
      <alignment horizontal="center" wrapText="1"/>
    </xf>
    <xf numFmtId="205" fontId="75" fillId="31" borderId="10" xfId="1215" applyNumberFormat="1" applyFont="1" applyFill="1" applyBorder="1" applyAlignment="1">
      <alignment horizontal="center" wrapText="1"/>
    </xf>
    <xf numFmtId="196" fontId="11" fillId="0" borderId="38" xfId="1219" applyBorder="1"/>
    <xf numFmtId="0" fontId="33" fillId="0" borderId="0" xfId="10233" applyFont="1"/>
    <xf numFmtId="1" fontId="33" fillId="0" borderId="0" xfId="10233" applyNumberFormat="1" applyFont="1"/>
    <xf numFmtId="26" fontId="33" fillId="0" borderId="0" xfId="10233" applyNumberFormat="1" applyFont="1"/>
    <xf numFmtId="10" fontId="33" fillId="0" borderId="0" xfId="10233" applyNumberFormat="1" applyFont="1"/>
    <xf numFmtId="196" fontId="0" fillId="0" borderId="0" xfId="1219" applyFont="1"/>
    <xf numFmtId="14" fontId="11" fillId="0" borderId="0" xfId="1219" applyNumberFormat="1" applyAlignment="1">
      <alignment wrapText="1"/>
    </xf>
    <xf numFmtId="14" fontId="11" fillId="0" borderId="0" xfId="1219" applyNumberFormat="1"/>
    <xf numFmtId="196" fontId="10" fillId="0" borderId="10" xfId="614" applyFont="1" applyBorder="1" applyAlignment="1">
      <alignment horizontal="center" vertical="center" wrapText="1"/>
    </xf>
    <xf numFmtId="196" fontId="75" fillId="0" borderId="10" xfId="614" applyFont="1" applyBorder="1" applyAlignment="1">
      <alignment vertical="center" wrapText="1"/>
    </xf>
    <xf numFmtId="196" fontId="134" fillId="0" borderId="10" xfId="614" applyFont="1" applyBorder="1" applyAlignment="1">
      <alignment vertical="center" wrapText="1"/>
    </xf>
    <xf numFmtId="196" fontId="134" fillId="0" borderId="10" xfId="614" applyFont="1" applyBorder="1" applyAlignment="1">
      <alignment horizontal="center" vertical="center" wrapText="1"/>
    </xf>
    <xf numFmtId="196" fontId="0" fillId="38" borderId="36" xfId="0" applyFill="1" applyBorder="1" applyAlignment="1">
      <alignment horizontal="center" vertical="center"/>
    </xf>
    <xf numFmtId="196" fontId="0" fillId="38" borderId="36" xfId="0" applyFill="1" applyBorder="1" applyAlignment="1">
      <alignment horizontal="center" vertical="center" wrapText="1"/>
    </xf>
    <xf numFmtId="49" fontId="0" fillId="31" borderId="36" xfId="0" applyNumberFormat="1" applyFill="1" applyBorder="1" applyAlignment="1">
      <alignment horizontal="center" vertical="center"/>
    </xf>
    <xf numFmtId="49" fontId="10" fillId="31" borderId="36" xfId="0" applyNumberFormat="1" applyFont="1" applyFill="1" applyBorder="1" applyAlignment="1">
      <alignment horizontal="center" vertical="center"/>
    </xf>
    <xf numFmtId="196" fontId="11" fillId="0" borderId="10" xfId="1219" applyBorder="1" applyAlignment="1">
      <alignment horizontal="center" vertical="center" wrapText="1"/>
    </xf>
    <xf numFmtId="196" fontId="0" fillId="0" borderId="10" xfId="1219" applyFont="1" applyBorder="1" applyAlignment="1">
      <alignment horizontal="center" vertical="center" wrapText="1"/>
    </xf>
    <xf numFmtId="196" fontId="31" fillId="0" borderId="21" xfId="1219" applyFont="1" applyBorder="1" applyAlignment="1">
      <alignment horizontal="center" vertical="center" wrapText="1"/>
    </xf>
    <xf numFmtId="196" fontId="31" fillId="0" borderId="74" xfId="1219" applyFont="1" applyBorder="1" applyAlignment="1">
      <alignment horizontal="center" vertical="center" wrapText="1"/>
    </xf>
    <xf numFmtId="196" fontId="31" fillId="0" borderId="72" xfId="1219" applyFont="1" applyBorder="1" applyAlignment="1">
      <alignment horizontal="center" vertical="center" wrapText="1"/>
    </xf>
    <xf numFmtId="196" fontId="31" fillId="0" borderId="36" xfId="1219" applyFont="1" applyBorder="1" applyAlignment="1">
      <alignment horizontal="center" vertical="center" wrapText="1"/>
    </xf>
    <xf numFmtId="179" fontId="37" fillId="0" borderId="68" xfId="1926" applyNumberFormat="1" applyFont="1" applyBorder="1" applyAlignment="1" applyProtection="1">
      <alignment horizontal="left"/>
      <protection locked="0"/>
    </xf>
    <xf numFmtId="179" fontId="37" fillId="0" borderId="61" xfId="1926" applyNumberFormat="1" applyFont="1" applyBorder="1" applyAlignment="1" applyProtection="1">
      <alignment horizontal="left"/>
      <protection locked="0"/>
    </xf>
    <xf numFmtId="196" fontId="38" fillId="0" borderId="36" xfId="1926" applyFont="1" applyBorder="1" applyAlignment="1" applyProtection="1">
      <alignment horizontal="left"/>
      <protection locked="0"/>
    </xf>
    <xf numFmtId="196" fontId="37" fillId="0" borderId="36" xfId="1926" applyFont="1" applyBorder="1" applyAlignment="1" applyProtection="1">
      <alignment horizontal="left"/>
      <protection locked="0"/>
    </xf>
    <xf numFmtId="196" fontId="37" fillId="0" borderId="43" xfId="1926" applyFont="1" applyBorder="1" applyAlignment="1" applyProtection="1">
      <alignment horizontal="left"/>
      <protection locked="0"/>
    </xf>
    <xf numFmtId="179" fontId="37" fillId="0" borderId="36" xfId="1926" applyNumberFormat="1" applyFont="1" applyBorder="1" applyAlignment="1" applyProtection="1">
      <alignment horizontal="left"/>
      <protection locked="0"/>
    </xf>
    <xf numFmtId="179" fontId="37" fillId="0" borderId="43" xfId="1926" applyNumberFormat="1" applyFont="1" applyBorder="1" applyAlignment="1" applyProtection="1">
      <alignment horizontal="left"/>
      <protection locked="0"/>
    </xf>
    <xf numFmtId="196" fontId="31" fillId="0" borderId="68" xfId="1926" applyFont="1" applyBorder="1" applyAlignment="1" applyProtection="1">
      <alignment horizontal="left"/>
      <protection locked="0"/>
    </xf>
    <xf numFmtId="196" fontId="37" fillId="0" borderId="68" xfId="1926" applyFont="1" applyBorder="1" applyAlignment="1" applyProtection="1">
      <alignment horizontal="left"/>
      <protection locked="0"/>
    </xf>
    <xf numFmtId="179" fontId="37" fillId="0" borderId="16" xfId="1926" applyNumberFormat="1" applyFont="1" applyBorder="1" applyAlignment="1" applyProtection="1">
      <alignment horizontal="left"/>
      <protection locked="0"/>
    </xf>
    <xf numFmtId="179" fontId="37" fillId="0" borderId="15" xfId="1926" applyNumberFormat="1" applyFont="1" applyBorder="1" applyAlignment="1" applyProtection="1">
      <alignment horizontal="left"/>
      <protection locked="0"/>
    </xf>
    <xf numFmtId="196" fontId="36" fillId="0" borderId="10" xfId="1219" applyFont="1" applyBorder="1" applyAlignment="1">
      <alignment horizontal="center" vertical="center" wrapText="1"/>
    </xf>
    <xf numFmtId="196" fontId="38" fillId="0" borderId="16" xfId="1926" applyFont="1" applyBorder="1" applyAlignment="1" applyProtection="1">
      <alignment horizontal="left"/>
      <protection locked="0"/>
    </xf>
    <xf numFmtId="196" fontId="37" fillId="0" borderId="16" xfId="1926" applyFont="1" applyBorder="1" applyAlignment="1" applyProtection="1">
      <alignment horizontal="left"/>
      <protection locked="0"/>
    </xf>
    <xf numFmtId="196" fontId="38" fillId="0" borderId="68" xfId="1926" applyFont="1" applyBorder="1" applyAlignment="1" applyProtection="1">
      <alignment horizontal="left"/>
      <protection locked="0"/>
    </xf>
    <xf numFmtId="183" fontId="34" fillId="31" borderId="36" xfId="1219" applyNumberFormat="1" applyFont="1" applyFill="1" applyBorder="1" applyAlignment="1">
      <alignment horizontal="center" vertical="center" wrapText="1"/>
    </xf>
    <xf numFmtId="196" fontId="31" fillId="0" borderId="37" xfId="1219" applyFont="1" applyBorder="1" applyAlignment="1">
      <alignment horizontal="center" vertical="center"/>
    </xf>
    <xf numFmtId="196" fontId="31" fillId="0" borderId="38" xfId="1219" applyFont="1" applyBorder="1" applyAlignment="1">
      <alignment horizontal="center" vertical="center"/>
    </xf>
    <xf numFmtId="196" fontId="31" fillId="0" borderId="39" xfId="1219" applyFont="1" applyBorder="1" applyAlignment="1">
      <alignment horizontal="center" vertical="center"/>
    </xf>
    <xf numFmtId="196" fontId="31" fillId="0" borderId="10" xfId="1219" applyFont="1" applyBorder="1" applyAlignment="1">
      <alignment horizontal="center" vertical="center" wrapText="1"/>
    </xf>
    <xf numFmtId="183" fontId="34" fillId="31" borderId="21" xfId="1219" applyNumberFormat="1" applyFont="1" applyFill="1" applyBorder="1" applyAlignment="1">
      <alignment horizontal="center" vertical="center" wrapText="1"/>
    </xf>
    <xf numFmtId="183" fontId="34" fillId="31" borderId="74" xfId="1219" applyNumberFormat="1" applyFont="1" applyFill="1" applyBorder="1" applyAlignment="1">
      <alignment horizontal="center" vertical="center" wrapText="1"/>
    </xf>
    <xf numFmtId="183" fontId="34" fillId="31" borderId="72" xfId="1219" applyNumberFormat="1" applyFont="1" applyFill="1" applyBorder="1" applyAlignment="1">
      <alignment horizontal="center" vertical="center" wrapText="1"/>
    </xf>
    <xf numFmtId="196" fontId="133" fillId="31" borderId="88" xfId="1220" applyFont="1" applyFill="1" applyBorder="1" applyAlignment="1">
      <alignment horizontal="center" vertical="center" wrapText="1"/>
    </xf>
    <xf numFmtId="190" fontId="31" fillId="0" borderId="10" xfId="405" applyNumberFormat="1" applyFont="1" applyBorder="1" applyAlignment="1">
      <alignment horizontal="center" vertical="center"/>
    </xf>
    <xf numFmtId="196" fontId="31" fillId="0" borderId="10" xfId="1219" applyFont="1" applyBorder="1" applyAlignment="1">
      <alignment horizontal="center" vertical="center"/>
    </xf>
    <xf numFmtId="0" fontId="131" fillId="0" borderId="36" xfId="10233" applyFont="1" applyBorder="1" applyAlignment="1">
      <alignment horizontal="center" vertical="center" wrapText="1"/>
    </xf>
    <xf numFmtId="0" fontId="10" fillId="0" borderId="36" xfId="10233" applyBorder="1" applyAlignment="1">
      <alignment horizontal="center" vertical="center" wrapText="1"/>
    </xf>
    <xf numFmtId="0" fontId="131" fillId="0" borderId="21" xfId="10231" applyFont="1" applyBorder="1" applyAlignment="1">
      <alignment horizontal="center" vertical="center"/>
    </xf>
    <xf numFmtId="0" fontId="131" fillId="0" borderId="74" xfId="10231" applyFont="1" applyBorder="1" applyAlignment="1">
      <alignment horizontal="center" vertical="center"/>
    </xf>
    <xf numFmtId="0" fontId="131" fillId="0" borderId="72" xfId="10231" applyFont="1" applyBorder="1" applyAlignment="1">
      <alignment horizontal="center" vertical="center"/>
    </xf>
    <xf numFmtId="0" fontId="131" fillId="0" borderId="21" xfId="10231" applyFont="1" applyBorder="1" applyAlignment="1">
      <alignment horizontal="center" vertical="center" wrapText="1"/>
    </xf>
    <xf numFmtId="0" fontId="131" fillId="0" borderId="74" xfId="10231" applyFont="1" applyBorder="1" applyAlignment="1">
      <alignment horizontal="center" vertical="center" wrapText="1"/>
    </xf>
    <xf numFmtId="0" fontId="131" fillId="0" borderId="72" xfId="10231" applyFont="1" applyBorder="1" applyAlignment="1">
      <alignment horizontal="center" vertical="center" wrapText="1"/>
    </xf>
    <xf numFmtId="0" fontId="1" fillId="0" borderId="74" xfId="10231" applyBorder="1" applyAlignment="1">
      <alignment horizontal="center" vertical="center" wrapText="1"/>
    </xf>
    <xf numFmtId="0" fontId="1" fillId="0" borderId="72" xfId="10231" applyBorder="1" applyAlignment="1">
      <alignment horizontal="center" vertical="center" wrapText="1"/>
    </xf>
    <xf numFmtId="0" fontId="31" fillId="0" borderId="36" xfId="10233" applyFont="1" applyBorder="1" applyAlignment="1">
      <alignment horizontal="center" vertical="center" wrapText="1"/>
    </xf>
    <xf numFmtId="0" fontId="31" fillId="0" borderId="21" xfId="10233" applyFont="1" applyBorder="1" applyAlignment="1">
      <alignment horizontal="center" vertical="center" wrapText="1"/>
    </xf>
    <xf numFmtId="0" fontId="31" fillId="0" borderId="74" xfId="10233" applyFont="1" applyBorder="1" applyAlignment="1">
      <alignment horizontal="center" vertical="center" wrapText="1"/>
    </xf>
    <xf numFmtId="0" fontId="31" fillId="0" borderId="72" xfId="10233" applyFont="1" applyBorder="1" applyAlignment="1">
      <alignment horizontal="center" vertical="center" wrapText="1"/>
    </xf>
    <xf numFmtId="0" fontId="1" fillId="0" borderId="20" xfId="10231" applyBorder="1" applyAlignment="1">
      <alignment horizontal="center" vertical="center"/>
    </xf>
    <xf numFmtId="0" fontId="1" fillId="0" borderId="18" xfId="10231" applyBorder="1" applyAlignment="1">
      <alignment horizontal="center" vertical="center"/>
    </xf>
    <xf numFmtId="0" fontId="1" fillId="0" borderId="19" xfId="10231" applyBorder="1" applyAlignment="1">
      <alignment horizontal="center" vertical="center"/>
    </xf>
    <xf numFmtId="0" fontId="1" fillId="0" borderId="87" xfId="10231" applyBorder="1" applyAlignment="1">
      <alignment horizontal="center" vertical="center"/>
    </xf>
    <xf numFmtId="0" fontId="1" fillId="0" borderId="86" xfId="10231" applyBorder="1" applyAlignment="1">
      <alignment horizontal="center" vertical="center"/>
    </xf>
    <xf numFmtId="0" fontId="1" fillId="0" borderId="34" xfId="10231" applyBorder="1" applyAlignment="1">
      <alignment horizontal="center" vertical="center"/>
    </xf>
    <xf numFmtId="196" fontId="119" fillId="41" borderId="22" xfId="614" applyFont="1" applyFill="1" applyBorder="1" applyAlignment="1" applyProtection="1">
      <alignment horizontal="center" vertical="center"/>
      <protection locked="0"/>
    </xf>
    <xf numFmtId="196" fontId="119" fillId="41" borderId="23" xfId="614" applyFont="1" applyFill="1" applyBorder="1" applyAlignment="1" applyProtection="1">
      <alignment horizontal="center" vertical="center"/>
      <protection locked="0"/>
    </xf>
    <xf numFmtId="196" fontId="119" fillId="41" borderId="24" xfId="614" applyFont="1" applyFill="1" applyBorder="1" applyAlignment="1" applyProtection="1">
      <alignment horizontal="center" vertical="center"/>
      <protection locked="0"/>
    </xf>
    <xf numFmtId="196" fontId="122" fillId="30" borderId="22" xfId="614" applyFont="1" applyFill="1" applyBorder="1" applyAlignment="1">
      <alignment horizontal="center" vertical="center"/>
    </xf>
    <xf numFmtId="196" fontId="122" fillId="30" borderId="24" xfId="614" applyFont="1" applyFill="1" applyBorder="1" applyAlignment="1">
      <alignment horizontal="center" vertical="center"/>
    </xf>
    <xf numFmtId="196" fontId="38" fillId="30" borderId="22" xfId="614" applyFont="1" applyFill="1" applyBorder="1" applyAlignment="1">
      <alignment horizontal="center" vertical="center" wrapText="1"/>
    </xf>
    <xf numFmtId="196" fontId="38" fillId="30" borderId="24" xfId="614" applyFont="1" applyFill="1" applyBorder="1" applyAlignment="1">
      <alignment horizontal="center" vertical="center" wrapText="1"/>
    </xf>
    <xf numFmtId="196" fontId="38" fillId="0" borderId="48" xfId="614" applyFont="1" applyBorder="1" applyAlignment="1">
      <alignment horizontal="center" vertical="center" wrapText="1"/>
    </xf>
    <xf numFmtId="196" fontId="38" fillId="0" borderId="46" xfId="614" applyFont="1" applyBorder="1" applyAlignment="1">
      <alignment horizontal="center" vertical="center" wrapText="1"/>
    </xf>
    <xf numFmtId="196" fontId="38" fillId="0" borderId="53" xfId="614" applyFont="1" applyBorder="1" applyAlignment="1">
      <alignment horizontal="center" vertical="center" wrapText="1"/>
    </xf>
    <xf numFmtId="196" fontId="38" fillId="0" borderId="42" xfId="614" applyFont="1" applyBorder="1" applyAlignment="1">
      <alignment horizontal="center" vertical="center" wrapText="1"/>
    </xf>
    <xf numFmtId="194" fontId="90" fillId="0" borderId="49" xfId="1764" applyNumberFormat="1" applyFont="1" applyBorder="1" applyAlignment="1">
      <alignment horizontal="left" vertical="center" wrapText="1"/>
    </xf>
    <xf numFmtId="194" fontId="90" fillId="0" borderId="50" xfId="1764" applyNumberFormat="1" applyFont="1" applyBorder="1" applyAlignment="1">
      <alignment horizontal="left" vertical="center" wrapText="1"/>
    </xf>
    <xf numFmtId="194" fontId="90" fillId="0" borderId="70" xfId="1764" applyNumberFormat="1" applyFont="1" applyBorder="1" applyAlignment="1">
      <alignment horizontal="left" vertical="center" wrapText="1"/>
    </xf>
    <xf numFmtId="194" fontId="90" fillId="0" borderId="81" xfId="1764" applyNumberFormat="1" applyFont="1" applyBorder="1" applyAlignment="1">
      <alignment horizontal="left" vertical="center" wrapText="1"/>
    </xf>
    <xf numFmtId="196" fontId="101" fillId="36" borderId="22" xfId="0" applyFont="1" applyFill="1" applyBorder="1" applyAlignment="1">
      <alignment horizontal="center" vertical="center"/>
    </xf>
    <xf numFmtId="196" fontId="101" fillId="36" borderId="23" xfId="0" applyFont="1" applyFill="1" applyBorder="1" applyAlignment="1">
      <alignment horizontal="center" vertical="center"/>
    </xf>
    <xf numFmtId="196" fontId="101" fillId="36" borderId="55" xfId="0" applyFont="1" applyFill="1" applyBorder="1" applyAlignment="1">
      <alignment horizontal="center" vertical="center"/>
    </xf>
    <xf numFmtId="196" fontId="102" fillId="31" borderId="47" xfId="0" applyFont="1" applyFill="1" applyBorder="1" applyAlignment="1">
      <alignment horizontal="center" vertical="center" wrapText="1"/>
    </xf>
    <xf numFmtId="196" fontId="102" fillId="31" borderId="57" xfId="0" applyFont="1" applyFill="1" applyBorder="1" applyAlignment="1">
      <alignment horizontal="center" vertical="center" wrapText="1"/>
    </xf>
    <xf numFmtId="196" fontId="102" fillId="31" borderId="59" xfId="0" applyFont="1" applyFill="1" applyBorder="1" applyAlignment="1">
      <alignment horizontal="center" vertical="center" wrapText="1"/>
    </xf>
    <xf numFmtId="196" fontId="105" fillId="31" borderId="22" xfId="0" applyFont="1" applyFill="1" applyBorder="1" applyAlignment="1">
      <alignment horizontal="center" vertical="center"/>
    </xf>
    <xf numFmtId="196" fontId="105" fillId="31" borderId="55" xfId="0" applyFont="1" applyFill="1" applyBorder="1" applyAlignment="1">
      <alignment horizontal="center" vertical="center"/>
    </xf>
    <xf numFmtId="196" fontId="92" fillId="31" borderId="79" xfId="0" applyFont="1" applyFill="1" applyBorder="1" applyAlignment="1">
      <alignment horizontal="center" vertical="center" wrapText="1"/>
    </xf>
    <xf numFmtId="196" fontId="92" fillId="31" borderId="55" xfId="0" applyFont="1" applyFill="1" applyBorder="1" applyAlignment="1">
      <alignment horizontal="center" vertical="center" wrapText="1"/>
    </xf>
    <xf numFmtId="196" fontId="38" fillId="0" borderId="48" xfId="0" applyFont="1" applyBorder="1" applyAlignment="1">
      <alignment horizontal="center" vertical="center" wrapText="1"/>
    </xf>
    <xf numFmtId="196" fontId="38" fillId="0" borderId="80" xfId="0" applyFont="1" applyBorder="1" applyAlignment="1">
      <alignment horizontal="center" vertical="center" wrapText="1"/>
    </xf>
    <xf numFmtId="196" fontId="38" fillId="0" borderId="75" xfId="0" applyFont="1" applyBorder="1" applyAlignment="1">
      <alignment horizontal="center" vertical="center" wrapText="1"/>
    </xf>
    <xf numFmtId="196" fontId="38" fillId="0" borderId="76" xfId="0" applyFont="1" applyBorder="1" applyAlignment="1">
      <alignment horizontal="center" vertical="center" wrapText="1"/>
    </xf>
    <xf numFmtId="196" fontId="38" fillId="0" borderId="77" xfId="0" applyFont="1" applyBorder="1" applyAlignment="1">
      <alignment horizontal="center" vertical="center" wrapText="1"/>
    </xf>
    <xf numFmtId="196" fontId="38" fillId="0" borderId="78" xfId="0" applyFont="1" applyBorder="1" applyAlignment="1">
      <alignment horizontal="center" vertical="center" wrapText="1"/>
    </xf>
    <xf numFmtId="196" fontId="91" fillId="0" borderId="79" xfId="0" applyFont="1" applyBorder="1" applyAlignment="1">
      <alignment vertical="center" wrapText="1"/>
    </xf>
    <xf numFmtId="196" fontId="91" fillId="0" borderId="55" xfId="0" applyFont="1" applyBorder="1" applyAlignment="1">
      <alignment vertical="center" wrapText="1"/>
    </xf>
    <xf numFmtId="196" fontId="91" fillId="0" borderId="0" xfId="0" applyFont="1" applyAlignment="1">
      <alignment vertical="center"/>
    </xf>
    <xf numFmtId="196" fontId="78" fillId="31" borderId="37" xfId="1534" applyFont="1" applyFill="1" applyBorder="1" applyAlignment="1">
      <alignment horizontal="center" vertical="center" wrapText="1"/>
    </xf>
    <xf numFmtId="196" fontId="78" fillId="31" borderId="39" xfId="1534" applyFont="1" applyFill="1" applyBorder="1" applyAlignment="1">
      <alignment horizontal="center" vertical="center" wrapText="1"/>
    </xf>
    <xf numFmtId="196" fontId="78" fillId="0" borderId="37" xfId="1534" applyFont="1" applyBorder="1" applyAlignment="1">
      <alignment horizontal="center" vertical="center"/>
    </xf>
    <xf numFmtId="196" fontId="78" fillId="0" borderId="38" xfId="1534" applyFont="1" applyBorder="1" applyAlignment="1">
      <alignment horizontal="center" vertical="center"/>
    </xf>
    <xf numFmtId="196" fontId="78" fillId="0" borderId="39" xfId="1534" applyFont="1" applyBorder="1" applyAlignment="1">
      <alignment horizontal="center" vertical="center"/>
    </xf>
    <xf numFmtId="196" fontId="78" fillId="32" borderId="37" xfId="1534" applyFont="1" applyFill="1" applyBorder="1" applyAlignment="1">
      <alignment horizontal="center" vertical="center"/>
    </xf>
    <xf numFmtId="196" fontId="78" fillId="32" borderId="38" xfId="1534" applyFont="1" applyFill="1" applyBorder="1" applyAlignment="1">
      <alignment horizontal="center" vertical="center"/>
    </xf>
    <xf numFmtId="196" fontId="78" fillId="32" borderId="39" xfId="1534" applyFont="1" applyFill="1" applyBorder="1" applyAlignment="1">
      <alignment horizontal="center" vertical="center"/>
    </xf>
    <xf numFmtId="196" fontId="79" fillId="33" borderId="21" xfId="1534" applyFont="1" applyFill="1" applyBorder="1" applyAlignment="1">
      <alignment horizontal="center" vertical="center" wrapText="1"/>
    </xf>
    <xf numFmtId="196" fontId="79" fillId="33" borderId="74" xfId="1534" applyFont="1" applyFill="1" applyBorder="1" applyAlignment="1">
      <alignment horizontal="center" vertical="center" wrapText="1"/>
    </xf>
    <xf numFmtId="196" fontId="79" fillId="33" borderId="72" xfId="1534" applyFont="1" applyFill="1" applyBorder="1" applyAlignment="1">
      <alignment horizontal="center" vertical="center" wrapText="1"/>
    </xf>
    <xf numFmtId="196" fontId="77" fillId="0" borderId="21" xfId="1534" applyFont="1" applyBorder="1" applyAlignment="1">
      <alignment horizontal="center" vertical="center" wrapText="1"/>
    </xf>
    <xf numFmtId="196" fontId="77" fillId="0" borderId="74" xfId="1534" applyFont="1" applyBorder="1" applyAlignment="1">
      <alignment horizontal="center" vertical="center" wrapText="1"/>
    </xf>
    <xf numFmtId="196" fontId="77" fillId="0" borderId="72" xfId="1534" applyFont="1" applyBorder="1" applyAlignment="1">
      <alignment horizontal="center" vertical="center" wrapText="1"/>
    </xf>
    <xf numFmtId="196" fontId="77" fillId="0" borderId="21" xfId="1216" applyFont="1" applyBorder="1" applyAlignment="1" applyProtection="1">
      <alignment horizontal="center" vertical="center" wrapText="1"/>
      <protection locked="0"/>
    </xf>
    <xf numFmtId="196" fontId="77" fillId="0" borderId="74" xfId="1216" applyFont="1" applyBorder="1" applyAlignment="1" applyProtection="1">
      <alignment horizontal="center" vertical="center" wrapText="1"/>
      <protection locked="0"/>
    </xf>
    <xf numFmtId="196" fontId="77" fillId="0" borderId="72" xfId="1216" applyFont="1" applyBorder="1" applyAlignment="1" applyProtection="1">
      <alignment horizontal="center" vertical="center" wrapText="1"/>
      <protection locked="0"/>
    </xf>
    <xf numFmtId="196" fontId="78" fillId="31" borderId="49" xfId="1534" applyFont="1" applyFill="1" applyBorder="1" applyAlignment="1">
      <alignment horizontal="center" vertical="center" wrapText="1"/>
    </xf>
    <xf numFmtId="196" fontId="78" fillId="31" borderId="54" xfId="1534" applyFont="1" applyFill="1" applyBorder="1" applyAlignment="1">
      <alignment horizontal="center" vertical="center" wrapText="1"/>
    </xf>
    <xf numFmtId="196" fontId="78" fillId="31" borderId="50" xfId="1534" applyFont="1" applyFill="1" applyBorder="1" applyAlignment="1">
      <alignment horizontal="center" vertical="center" wrapText="1"/>
    </xf>
    <xf numFmtId="196" fontId="78" fillId="0" borderId="20" xfId="1534" applyFont="1" applyBorder="1" applyAlignment="1">
      <alignment horizontal="center" vertical="center"/>
    </xf>
    <xf numFmtId="196" fontId="78" fillId="0" borderId="18" xfId="1534" applyFont="1" applyBorder="1" applyAlignment="1">
      <alignment horizontal="center" vertical="center"/>
    </xf>
    <xf numFmtId="196" fontId="78" fillId="0" borderId="19" xfId="1534" applyFont="1" applyBorder="1" applyAlignment="1">
      <alignment horizontal="center" vertical="center"/>
    </xf>
    <xf numFmtId="196" fontId="79" fillId="33" borderId="36" xfId="1534" applyFont="1" applyFill="1" applyBorder="1" applyAlignment="1">
      <alignment horizontal="center" vertical="center" wrapText="1"/>
    </xf>
    <xf numFmtId="196" fontId="77" fillId="0" borderId="36" xfId="1534" applyFont="1" applyBorder="1" applyAlignment="1">
      <alignment horizontal="center" vertical="center" wrapText="1"/>
    </xf>
    <xf numFmtId="196" fontId="77" fillId="0" borderId="36" xfId="1216" applyFont="1" applyBorder="1" applyAlignment="1" applyProtection="1">
      <alignment horizontal="center" vertical="center" wrapText="1"/>
      <protection locked="0"/>
    </xf>
    <xf numFmtId="196" fontId="77" fillId="0" borderId="19" xfId="1534" applyFont="1" applyBorder="1" applyAlignment="1">
      <alignment horizontal="center" vertical="center" wrapText="1"/>
    </xf>
    <xf numFmtId="196" fontId="77" fillId="0" borderId="17" xfId="1534" applyFont="1" applyBorder="1" applyAlignment="1">
      <alignment horizontal="center" vertical="center" wrapText="1"/>
    </xf>
    <xf numFmtId="196" fontId="77" fillId="0" borderId="34" xfId="1534" applyFont="1" applyBorder="1" applyAlignment="1">
      <alignment horizontal="center" vertical="center" wrapText="1"/>
    </xf>
    <xf numFmtId="196" fontId="78" fillId="31" borderId="22" xfId="0" applyFont="1" applyFill="1" applyBorder="1" applyAlignment="1">
      <alignment horizontal="center" vertical="center" wrapText="1"/>
    </xf>
    <xf numFmtId="196" fontId="78" fillId="31" borderId="24" xfId="0" applyFont="1" applyFill="1" applyBorder="1" applyAlignment="1">
      <alignment horizontal="center" vertical="center" wrapText="1"/>
    </xf>
    <xf numFmtId="196" fontId="37" fillId="0" borderId="14" xfId="0" applyFont="1" applyBorder="1" applyAlignment="1">
      <alignment horizontal="center" vertical="center" wrapText="1"/>
    </xf>
    <xf numFmtId="196" fontId="37" fillId="0" borderId="16" xfId="0" applyFont="1" applyBorder="1" applyAlignment="1">
      <alignment horizontal="center" vertical="center" wrapText="1"/>
    </xf>
    <xf numFmtId="196" fontId="37" fillId="0" borderId="65" xfId="0" applyFont="1" applyBorder="1" applyAlignment="1">
      <alignment horizontal="center" vertical="center" wrapText="1"/>
    </xf>
    <xf numFmtId="196" fontId="37" fillId="0" borderId="35" xfId="0" applyFont="1" applyBorder="1" applyAlignment="1">
      <alignment horizontal="center" vertical="center" wrapText="1"/>
    </xf>
    <xf numFmtId="196" fontId="37" fillId="0" borderId="36" xfId="0" applyFont="1" applyBorder="1" applyAlignment="1">
      <alignment horizontal="center" vertical="center" wrapText="1"/>
    </xf>
    <xf numFmtId="196" fontId="37" fillId="0" borderId="37" xfId="0" applyFont="1" applyBorder="1" applyAlignment="1">
      <alignment horizontal="center" vertical="center" wrapText="1"/>
    </xf>
    <xf numFmtId="196" fontId="37" fillId="0" borderId="44" xfId="0" applyFont="1" applyBorder="1" applyAlignment="1">
      <alignment horizontal="center" vertical="center" wrapText="1"/>
    </xf>
    <xf numFmtId="196" fontId="37" fillId="0" borderId="21" xfId="0" applyFont="1" applyBorder="1" applyAlignment="1">
      <alignment horizontal="center" vertical="center" wrapText="1"/>
    </xf>
    <xf numFmtId="196" fontId="37" fillId="0" borderId="20" xfId="0" applyFont="1" applyBorder="1" applyAlignment="1">
      <alignment horizontal="center" vertical="center" wrapText="1"/>
    </xf>
    <xf numFmtId="196" fontId="37" fillId="0" borderId="67" xfId="0" applyFont="1" applyBorder="1" applyAlignment="1">
      <alignment horizontal="center" vertical="center" wrapText="1"/>
    </xf>
    <xf numFmtId="196" fontId="37" fillId="0" borderId="68" xfId="0" applyFont="1" applyBorder="1" applyAlignment="1">
      <alignment horizontal="center" vertical="center" wrapText="1"/>
    </xf>
    <xf numFmtId="196" fontId="37" fillId="0" borderId="69" xfId="0" applyFont="1" applyBorder="1" applyAlignment="1">
      <alignment horizontal="center" vertical="center" wrapText="1"/>
    </xf>
    <xf numFmtId="196" fontId="94" fillId="31" borderId="48" xfId="0" applyFont="1" applyFill="1" applyBorder="1" applyAlignment="1">
      <alignment horizontal="center" vertical="center"/>
    </xf>
    <xf numFmtId="196" fontId="94" fillId="31" borderId="64" xfId="0" applyFont="1" applyFill="1" applyBorder="1" applyAlignment="1">
      <alignment horizontal="center" vertical="center"/>
    </xf>
    <xf numFmtId="196" fontId="94" fillId="31" borderId="46" xfId="0" applyFont="1" applyFill="1" applyBorder="1" applyAlignment="1">
      <alignment horizontal="center" vertical="center"/>
    </xf>
    <xf numFmtId="196" fontId="94" fillId="31" borderId="53" xfId="0" applyFont="1" applyFill="1" applyBorder="1" applyAlignment="1">
      <alignment horizontal="center" vertical="center"/>
    </xf>
    <xf numFmtId="196" fontId="94" fillId="31" borderId="56" xfId="0" applyFont="1" applyFill="1" applyBorder="1" applyAlignment="1">
      <alignment horizontal="center" vertical="center"/>
    </xf>
    <xf numFmtId="196" fontId="94" fillId="31" borderId="42" xfId="0" applyFont="1" applyFill="1" applyBorder="1" applyAlignment="1">
      <alignment horizontal="center" vertical="center"/>
    </xf>
    <xf numFmtId="196" fontId="92" fillId="31" borderId="47" xfId="0" applyFont="1" applyFill="1" applyBorder="1" applyAlignment="1">
      <alignment horizontal="center" vertical="center" wrapText="1"/>
    </xf>
    <xf numFmtId="196" fontId="92" fillId="31" borderId="41" xfId="0" applyFont="1" applyFill="1" applyBorder="1" applyAlignment="1">
      <alignment horizontal="center" vertical="center" wrapText="1"/>
    </xf>
    <xf numFmtId="196" fontId="89" fillId="36" borderId="22" xfId="0" applyFont="1" applyFill="1" applyBorder="1" applyAlignment="1">
      <alignment horizontal="center" vertical="center"/>
    </xf>
    <xf numFmtId="196" fontId="89" fillId="36" borderId="23" xfId="0" applyFont="1" applyFill="1" applyBorder="1" applyAlignment="1">
      <alignment horizontal="center" vertical="center"/>
    </xf>
    <xf numFmtId="196" fontId="89" fillId="36" borderId="55" xfId="0" applyFont="1" applyFill="1" applyBorder="1" applyAlignment="1">
      <alignment horizontal="center" vertical="center"/>
    </xf>
  </cellXfs>
  <cellStyles count="11799">
    <cellStyle name=" 1" xfId="1" xr:uid="{00000000-0005-0000-0000-000000000000}"/>
    <cellStyle name=" 1 2" xfId="2" xr:uid="{00000000-0005-0000-0000-000001000000}"/>
    <cellStyle name=" 1 2 2" xfId="1545" xr:uid="{00000000-0005-0000-0000-000002000000}"/>
    <cellStyle name=" 1 2 2 2" xfId="6367" xr:uid="{00000000-0005-0000-0000-000003000000}"/>
    <cellStyle name=" 1 2 3" xfId="2120" xr:uid="{00000000-0005-0000-0000-000004000000}"/>
    <cellStyle name=" 1 2 4" xfId="10250" xr:uid="{00000000-0005-0000-0000-000005000000}"/>
    <cellStyle name=" 1 3" xfId="1544" xr:uid="{00000000-0005-0000-0000-000006000000}"/>
    <cellStyle name=" 1 3 2" xfId="6366" xr:uid="{00000000-0005-0000-0000-000007000000}"/>
    <cellStyle name=" 1 4" xfId="2119" xr:uid="{00000000-0005-0000-0000-000008000000}"/>
    <cellStyle name=" 1 5" xfId="10249" xr:uid="{00000000-0005-0000-0000-000009000000}"/>
    <cellStyle name=" 3]_x000a__x000a_Zoomed=1_x000a__x000a_Row=128_x000a__x000a_Column=101_x000a__x000a_Height=300_x000a__x000a_Width=301_x000a__x000a_FontName=System_x000a__x000a_FontStyle=1_x000a__x000a_FontSize=12_x000a__x000a_PrtFontNa" xfId="3" xr:uid="{00000000-0005-0000-0000-00000A000000}"/>
    <cellStyle name=" 3]_x000a__x000a_Zoomed=1_x000a__x000a_Row=128_x000a__x000a_Column=101_x000a__x000a_Height=300_x000a__x000a_Width=301_x000a__x000a_FontName=System_x000a__x000a_FontStyle=1_x000a__x000a_FontSize=12_x000a__x000a_PrtFontNa 2" xfId="10251" xr:uid="{00000000-0005-0000-0000-00000B000000}"/>
    <cellStyle name="_2011Chuanyang产品价格调整-Jane" xfId="4" xr:uid="{00000000-0005-0000-0000-00000C000000}"/>
    <cellStyle name="_2011Chuanyang产品价格调整-Jane 2" xfId="10252" xr:uid="{00000000-0005-0000-0000-00000D000000}"/>
    <cellStyle name="_Accent Chair warehouse item list 110121" xfId="5" xr:uid="{00000000-0005-0000-0000-00000E000000}"/>
    <cellStyle name="_Accent Chair warehouse item list 110121 2" xfId="1546" xr:uid="{00000000-0005-0000-0000-00000F000000}"/>
    <cellStyle name="_Accent Chair warehouse item list 110121 3" xfId="10253" xr:uid="{00000000-0005-0000-0000-000010000000}"/>
    <cellStyle name="_Accent Chair warehouse item list 110121_JLA Accents 4-2013 - Michelle 2 Price" xfId="6" xr:uid="{00000000-0005-0000-0000-000011000000}"/>
    <cellStyle name="_Accent Chair warehouse item list 110121_JLA Accents 4-2013 - Michelle 2 Price 2" xfId="1547" xr:uid="{00000000-0005-0000-0000-000012000000}"/>
    <cellStyle name="_Accent Chair warehouse item list 110121_JLA Accents 4-2013 - Michelle 2 Price 3" xfId="10254" xr:uid="{00000000-0005-0000-0000-000013000000}"/>
    <cellStyle name="_Anna's Linen Electric 90105" xfId="7" xr:uid="{00000000-0005-0000-0000-000014000000}"/>
    <cellStyle name="_Anna's Linen Electric 90105 2" xfId="8" xr:uid="{00000000-0005-0000-0000-000015000000}"/>
    <cellStyle name="_Anna's Linen Electric 90105 2 2" xfId="1549" xr:uid="{00000000-0005-0000-0000-000016000000}"/>
    <cellStyle name="_Anna's Linen Electric 90105 2 3" xfId="6368" xr:uid="{00000000-0005-0000-0000-000017000000}"/>
    <cellStyle name="_Anna's Linen Electric 90105 2 4" xfId="10255" xr:uid="{00000000-0005-0000-0000-000018000000}"/>
    <cellStyle name="_Anna's Linen Electric 90105 3" xfId="1548" xr:uid="{00000000-0005-0000-0000-000019000000}"/>
    <cellStyle name="_Anna's Linen Electric 90105 4" xfId="2121" xr:uid="{00000000-0005-0000-0000-00001A000000}"/>
    <cellStyle name="_Anna's Linen Electric 90105 5" xfId="10237" xr:uid="{00000000-0005-0000-0000-00001B000000}"/>
    <cellStyle name="_Anna's Linen Electric 90105_JLA Accents 4-2013 - Michelle 2 Price" xfId="9" xr:uid="{00000000-0005-0000-0000-00001C000000}"/>
    <cellStyle name="_Anna's Linen Electric 90105_JLA Accents 4-2013 - Michelle 2 Price 2" xfId="1550" xr:uid="{00000000-0005-0000-0000-00001D000000}"/>
    <cellStyle name="_Anna's Linen Electric 90105_JLA Accents 4-2013 - Michelle 2 Price 3" xfId="10256" xr:uid="{00000000-0005-0000-0000-00001E000000}"/>
    <cellStyle name="_Anna's Linen Electric 90105_MP-140901B Lana quilt 6pcs set" xfId="2122" xr:uid="{00000000-0005-0000-0000-00001F000000}"/>
    <cellStyle name="_Anna's Linen Electric 90105_MP-140901B Lana quilt 6pcs set 2" xfId="6369" xr:uid="{00000000-0005-0000-0000-000020000000}"/>
    <cellStyle name="_Anna's Linen Electric 90105_WM Mexico -131010 BakharaCaelieDanaHarmonyTamiraAubreyMeadowbrookMinimarBayside" xfId="2123" xr:uid="{00000000-0005-0000-0000-000021000000}"/>
    <cellStyle name="_Anna's Linen Electric 90105_WM Mexico -131010 BakharaCaelieDanaHarmonyTamiraAubreyMeadowbrookMinimarBayside 2" xfId="6370" xr:uid="{00000000-0005-0000-0000-000022000000}"/>
    <cellStyle name="_Anna's Linen Electric 90105_WM Mexico -131010 SamaraTamilLibraAllisonDoverNoah" xfId="2124" xr:uid="{00000000-0005-0000-0000-000023000000}"/>
    <cellStyle name="_Anna's Linen Electric 90105_WM Mexico -131010 SamaraTamilLibraAllisonDoverNoah (2)" xfId="2125" xr:uid="{00000000-0005-0000-0000-000024000000}"/>
    <cellStyle name="_Anna's Linen Electric 90105_WM Mexico -131010 SamaraTamilLibraAllisonDoverNoah (2) 2" xfId="6372" xr:uid="{00000000-0005-0000-0000-000025000000}"/>
    <cellStyle name="_Anna's Linen Electric 90105_WM Mexico -131010 SamaraTamilLibraAllisonDoverNoah (3)" xfId="2126" xr:uid="{00000000-0005-0000-0000-000026000000}"/>
    <cellStyle name="_Anna's Linen Electric 90105_WM Mexico -131010 SamaraTamilLibraAllisonDoverNoah (3) 2" xfId="6373" xr:uid="{00000000-0005-0000-0000-000027000000}"/>
    <cellStyle name="_Anna's Linen Electric 90105_WM Mexico -131010 SamaraTamilLibraAllisonDoverNoah 2" xfId="6371" xr:uid="{00000000-0005-0000-0000-000028000000}"/>
    <cellStyle name="_Anna's Linen Electric 90105_WM Mexico -131010 SamaraTamilLibraAllisonDoverNoah 3" xfId="9994" xr:uid="{00000000-0005-0000-0000-000029000000}"/>
    <cellStyle name="_Anna's Linen Electric 90105_WM Mexico -131010 SamaraTamilLibraAllisonDoverNoah 4" xfId="10225" xr:uid="{00000000-0005-0000-0000-00002A000000}"/>
    <cellStyle name="_Anna's Linen Electric 90105_WM Mexico -131010 SamaraTamilLibraAllisonDoverNoah 5" xfId="10076" xr:uid="{00000000-0005-0000-0000-00002B000000}"/>
    <cellStyle name="_Anna's Linen Electric 90105_Xl0000980" xfId="2127" xr:uid="{00000000-0005-0000-0000-00002C000000}"/>
    <cellStyle name="_Anna's Linen Electric 90105_Xl0000980 2" xfId="6374" xr:uid="{00000000-0005-0000-0000-00002D000000}"/>
    <cellStyle name="_Anna's Linen Electric 90105_Xl0000981" xfId="2128" xr:uid="{00000000-0005-0000-0000-00002E000000}"/>
    <cellStyle name="_Anna's Linen Electric 90105_Xl0000981 2" xfId="6375" xr:uid="{00000000-0005-0000-0000-00002F000000}"/>
    <cellStyle name="_Basic KL final production " xfId="2129" xr:uid="{00000000-0005-0000-0000-000030000000}"/>
    <cellStyle name="_Basic KL final production  2" xfId="6376" xr:uid="{00000000-0005-0000-0000-000031000000}"/>
    <cellStyle name="_BB-100111 Fusion and Eden CCD 100112" xfId="2130" xr:uid="{00000000-0005-0000-0000-000032000000}"/>
    <cellStyle name="_BB-100111 Fusion and Eden CCD 100112 2" xfId="2131" xr:uid="{00000000-0005-0000-0000-000033000000}"/>
    <cellStyle name="_BB-100111 Fusion and Eden CCD 100112 2 2" xfId="6378" xr:uid="{00000000-0005-0000-0000-000034000000}"/>
    <cellStyle name="_BB-100111 Fusion and Eden CCD 100112 3" xfId="2132" xr:uid="{00000000-0005-0000-0000-000035000000}"/>
    <cellStyle name="_BB-100111 Fusion and Eden CCD 100112 3 2" xfId="6379" xr:uid="{00000000-0005-0000-0000-000036000000}"/>
    <cellStyle name="_BB-100111 Fusion and Eden CCD 100112 4" xfId="6377" xr:uid="{00000000-0005-0000-0000-000037000000}"/>
    <cellStyle name="_BB-100111 Fusion and Eden CCD 100112_Ecom Decorative Pillows Fall2013 Quote Sheet 20131023" xfId="2133" xr:uid="{00000000-0005-0000-0000-000038000000}"/>
    <cellStyle name="_BB-100111 Fusion and Eden CCD 100112_Ecom Decorative Pillows Fall2013 Quote Sheet 20131023 2" xfId="6380" xr:uid="{00000000-0005-0000-0000-000039000000}"/>
    <cellStyle name="_BBB RA Manor Hamilton Window Panel Quote Sheet-06242009 to jennifer" xfId="10" xr:uid="{00000000-0005-0000-0000-00003A000000}"/>
    <cellStyle name="_BBB RA Manor Hamilton Window Panel Quote Sheet-06242009 to jennifer 2" xfId="11" xr:uid="{00000000-0005-0000-0000-00003B000000}"/>
    <cellStyle name="_BBB RA Manor Hamilton Window Panel Quote Sheet-06242009 to jennifer 2 2" xfId="1552" xr:uid="{00000000-0005-0000-0000-00003C000000}"/>
    <cellStyle name="_BBB RA Manor Hamilton Window Panel Quote Sheet-06242009 to jennifer 2 3" xfId="6381" xr:uid="{00000000-0005-0000-0000-00003D000000}"/>
    <cellStyle name="_BBB RA Manor Hamilton Window Panel Quote Sheet-06242009 to jennifer 2 4" xfId="10258" xr:uid="{00000000-0005-0000-0000-00003E000000}"/>
    <cellStyle name="_BBB RA Manor Hamilton Window Panel Quote Sheet-06242009 to jennifer 3" xfId="1551" xr:uid="{00000000-0005-0000-0000-00003F000000}"/>
    <cellStyle name="_BBB RA Manor Hamilton Window Panel Quote Sheet-06242009 to jennifer 4" xfId="2134" xr:uid="{00000000-0005-0000-0000-000040000000}"/>
    <cellStyle name="_BBB RA Manor Hamilton Window Panel Quote Sheet-06242009 to jennifer 5" xfId="10257" xr:uid="{00000000-0005-0000-0000-000041000000}"/>
    <cellStyle name="_BBB RA Manor Hamilton Window Panel Quote Sheet-06242009 to jennifer_MP-140901B Lana quilt 6pcs set" xfId="2135" xr:uid="{00000000-0005-0000-0000-000042000000}"/>
    <cellStyle name="_BBB RA Manor Hamilton Window Panel Quote Sheet-06242009 to jennifer_MP-140901B Lana quilt 6pcs set 2" xfId="6382" xr:uid="{00000000-0005-0000-0000-000043000000}"/>
    <cellStyle name="_BBB RA Manor Hamilton Window Panel Quote Sheet-06242009 to jennifer_Xl0000980" xfId="2136" xr:uid="{00000000-0005-0000-0000-000044000000}"/>
    <cellStyle name="_BBB RA Manor Hamilton Window Panel Quote Sheet-06242009 to jennifer_Xl0000980 2" xfId="6383" xr:uid="{00000000-0005-0000-0000-000045000000}"/>
    <cellStyle name="_BBB RA Manor Hamilton Window Panel Quote Sheet-06242009 to jennifer_Xl0000981" xfId="2137" xr:uid="{00000000-0005-0000-0000-000046000000}"/>
    <cellStyle name="_BBB RA Manor Hamilton Window Panel Quote Sheet-06242009 to jennifer_Xl0000981 2" xfId="6384" xr:uid="{00000000-0005-0000-0000-000047000000}"/>
    <cellStyle name="_Blanket Division Item List Macola# and UPC#" xfId="12" xr:uid="{00000000-0005-0000-0000-000048000000}"/>
    <cellStyle name="_Blanket Division Item List Macola# and UPC# - New" xfId="13" xr:uid="{00000000-0005-0000-0000-000049000000}"/>
    <cellStyle name="_Blanket Division Item List Macola# and UPC# - New 2" xfId="14" xr:uid="{00000000-0005-0000-0000-00004A000000}"/>
    <cellStyle name="_Blanket Division Item List Macola# and UPC# - New 2 2" xfId="1555" xr:uid="{00000000-0005-0000-0000-00004B000000}"/>
    <cellStyle name="_Blanket Division Item List Macola# and UPC# - New 2 3" xfId="6386" xr:uid="{00000000-0005-0000-0000-00004C000000}"/>
    <cellStyle name="_Blanket Division Item List Macola# and UPC# - New 2 4" xfId="10261" xr:uid="{00000000-0005-0000-0000-00004D000000}"/>
    <cellStyle name="_Blanket Division Item List Macola# and UPC# - New 3" xfId="1554" xr:uid="{00000000-0005-0000-0000-00004E000000}"/>
    <cellStyle name="_Blanket Division Item List Macola# and UPC# - New 4" xfId="2139" xr:uid="{00000000-0005-0000-0000-00004F000000}"/>
    <cellStyle name="_Blanket Division Item List Macola# and UPC# - New 5" xfId="10260" xr:uid="{00000000-0005-0000-0000-000050000000}"/>
    <cellStyle name="_Blanket Division Item List Macola# and UPC# - New_JLA Accents 4-2013 - Michelle 2 Price" xfId="15" xr:uid="{00000000-0005-0000-0000-000051000000}"/>
    <cellStyle name="_Blanket Division Item List Macola# and UPC# - New_JLA Accents 4-2013 - Michelle 2 Price 2" xfId="1556" xr:uid="{00000000-0005-0000-0000-000052000000}"/>
    <cellStyle name="_Blanket Division Item List Macola# and UPC# - New_JLA Accents 4-2013 - Michelle 2 Price 3" xfId="10262" xr:uid="{00000000-0005-0000-0000-000053000000}"/>
    <cellStyle name="_Blanket Division Item List Macola# and UPC# - New_MP-140901B Lana quilt 6pcs set" xfId="2140" xr:uid="{00000000-0005-0000-0000-000054000000}"/>
    <cellStyle name="_Blanket Division Item List Macola# and UPC# - New_MP-140901B Lana quilt 6pcs set 2" xfId="6387" xr:uid="{00000000-0005-0000-0000-000055000000}"/>
    <cellStyle name="_Blanket Division Item List Macola# and UPC# - New_Xl0000980" xfId="2141" xr:uid="{00000000-0005-0000-0000-000056000000}"/>
    <cellStyle name="_Blanket Division Item List Macola# and UPC# - New_Xl0000980 2" xfId="6388" xr:uid="{00000000-0005-0000-0000-000057000000}"/>
    <cellStyle name="_Blanket Division Item List Macola# and UPC# - New_Xl0000981" xfId="2142" xr:uid="{00000000-0005-0000-0000-000058000000}"/>
    <cellStyle name="_Blanket Division Item List Macola# and UPC# - New_Xl0000981 2" xfId="6389" xr:uid="{00000000-0005-0000-0000-000059000000}"/>
    <cellStyle name="_Blanket Division Item List Macola# and UPC# 10" xfId="2138" xr:uid="{00000000-0005-0000-0000-00005A000000}"/>
    <cellStyle name="_Blanket Division Item List Macola# and UPC# 11" xfId="10259" xr:uid="{00000000-0005-0000-0000-00005B000000}"/>
    <cellStyle name="_Blanket Division Item List Macola# and UPC# 2" xfId="16" xr:uid="{00000000-0005-0000-0000-00005C000000}"/>
    <cellStyle name="_Blanket Division Item List Macola# and UPC# 2 2" xfId="1557" xr:uid="{00000000-0005-0000-0000-00005D000000}"/>
    <cellStyle name="_Blanket Division Item List Macola# and UPC# 2 3" xfId="6385" xr:uid="{00000000-0005-0000-0000-00005E000000}"/>
    <cellStyle name="_Blanket Division Item List Macola# and UPC# 2 4" xfId="10263" xr:uid="{00000000-0005-0000-0000-00005F000000}"/>
    <cellStyle name="_Blanket Division Item List Macola# and UPC# 3" xfId="17" xr:uid="{00000000-0005-0000-0000-000060000000}"/>
    <cellStyle name="_Blanket Division Item List Macola# and UPC# 3 2" xfId="1558" xr:uid="{00000000-0005-0000-0000-000061000000}"/>
    <cellStyle name="_Blanket Division Item List Macola# and UPC# 3 3" xfId="9935" xr:uid="{00000000-0005-0000-0000-000062000000}"/>
    <cellStyle name="_Blanket Division Item List Macola# and UPC# 3 4" xfId="10264" xr:uid="{00000000-0005-0000-0000-000063000000}"/>
    <cellStyle name="_Blanket Division Item List Macola# and UPC# 4" xfId="18" xr:uid="{00000000-0005-0000-0000-000064000000}"/>
    <cellStyle name="_Blanket Division Item List Macola# and UPC# 4 2" xfId="1559" xr:uid="{00000000-0005-0000-0000-000065000000}"/>
    <cellStyle name="_Blanket Division Item List Macola# and UPC# 4 3" xfId="10224" xr:uid="{00000000-0005-0000-0000-000066000000}"/>
    <cellStyle name="_Blanket Division Item List Macola# and UPC# 4 4" xfId="10265" xr:uid="{00000000-0005-0000-0000-000067000000}"/>
    <cellStyle name="_Blanket Division Item List Macola# and UPC# 5" xfId="1553" xr:uid="{00000000-0005-0000-0000-000068000000}"/>
    <cellStyle name="_Blanket Division Item List Macola# and UPC# 5 2" xfId="10077" xr:uid="{00000000-0005-0000-0000-000069000000}"/>
    <cellStyle name="_Blanket Division Item List Macola# and UPC# 6" xfId="1931" xr:uid="{00000000-0005-0000-0000-00006A000000}"/>
    <cellStyle name="_Blanket Division Item List Macola# and UPC# 7" xfId="2017" xr:uid="{00000000-0005-0000-0000-00006B000000}"/>
    <cellStyle name="_Blanket Division Item List Macola# and UPC# 8" xfId="2065" xr:uid="{00000000-0005-0000-0000-00006C000000}"/>
    <cellStyle name="_Blanket Division Item List Macola# and UPC# 9" xfId="2018" xr:uid="{00000000-0005-0000-0000-00006D000000}"/>
    <cellStyle name="_Blanket Division Item List Macola# and UPC# test" xfId="19" xr:uid="{00000000-0005-0000-0000-00006E000000}"/>
    <cellStyle name="_Blanket Division Item List Macola# and UPC# test 2" xfId="20" xr:uid="{00000000-0005-0000-0000-00006F000000}"/>
    <cellStyle name="_Blanket Division Item List Macola# and UPC# test 2 2" xfId="1561" xr:uid="{00000000-0005-0000-0000-000070000000}"/>
    <cellStyle name="_Blanket Division Item List Macola# and UPC# test 2 3" xfId="6390" xr:uid="{00000000-0005-0000-0000-000071000000}"/>
    <cellStyle name="_Blanket Division Item List Macola# and UPC# test 2 4" xfId="10267" xr:uid="{00000000-0005-0000-0000-000072000000}"/>
    <cellStyle name="_Blanket Division Item List Macola# and UPC# test 3" xfId="1560" xr:uid="{00000000-0005-0000-0000-000073000000}"/>
    <cellStyle name="_Blanket Division Item List Macola# and UPC# test 4" xfId="2143" xr:uid="{00000000-0005-0000-0000-000074000000}"/>
    <cellStyle name="_Blanket Division Item List Macola# and UPC# test 5" xfId="10266" xr:uid="{00000000-0005-0000-0000-000075000000}"/>
    <cellStyle name="_Blanket Division Item List Macola# and UPC# test_JLA Accents 4-2013 - Michelle 2 Price" xfId="21" xr:uid="{00000000-0005-0000-0000-000076000000}"/>
    <cellStyle name="_Blanket Division Item List Macola# and UPC# test_JLA Accents 4-2013 - Michelle 2 Price 2" xfId="1562" xr:uid="{00000000-0005-0000-0000-000077000000}"/>
    <cellStyle name="_Blanket Division Item List Macola# and UPC# test_JLA Accents 4-2013 - Michelle 2 Price 3" xfId="10268" xr:uid="{00000000-0005-0000-0000-000078000000}"/>
    <cellStyle name="_Blanket Division Item List Macola# and UPC# test_MP-140901B Lana quilt 6pcs set" xfId="2144" xr:uid="{00000000-0005-0000-0000-000079000000}"/>
    <cellStyle name="_Blanket Division Item List Macola# and UPC# test_MP-140901B Lana quilt 6pcs set 2" xfId="6391" xr:uid="{00000000-0005-0000-0000-00007A000000}"/>
    <cellStyle name="_Blanket Division Item List Macola# and UPC# test_Xl0000980" xfId="2145" xr:uid="{00000000-0005-0000-0000-00007B000000}"/>
    <cellStyle name="_Blanket Division Item List Macola# and UPC# test_Xl0000980 2" xfId="6392" xr:uid="{00000000-0005-0000-0000-00007C000000}"/>
    <cellStyle name="_Blanket Division Item List Macola# and UPC# test_Xl0000981" xfId="2146" xr:uid="{00000000-0005-0000-0000-00007D000000}"/>
    <cellStyle name="_Blanket Division Item List Macola# and UPC# test_Xl0000981 2" xfId="6393" xr:uid="{00000000-0005-0000-0000-00007E000000}"/>
    <cellStyle name="_Blanket Division Item List Macola# and UPC#_JLA Accents 4-2013 - Michelle 2 Price" xfId="22" xr:uid="{00000000-0005-0000-0000-00007F000000}"/>
    <cellStyle name="_Blanket Division Item List Macola# and UPC#_JLA Accents 4-2013 - Michelle 2 Price 2" xfId="1563" xr:uid="{00000000-0005-0000-0000-000080000000}"/>
    <cellStyle name="_Blanket Division Item List Macola# and UPC#_JLA Accents 4-2013 - Michelle 2 Price 3" xfId="10269" xr:uid="{00000000-0005-0000-0000-000081000000}"/>
    <cellStyle name="_Blanket Division Item List Macola# and UPC#_MP-140901B Lana quilt 6pcs set" xfId="2147" xr:uid="{00000000-0005-0000-0000-000082000000}"/>
    <cellStyle name="_Blanket Division Item List Macola# and UPC#_MP-140901B Lana quilt 6pcs set 2" xfId="6394" xr:uid="{00000000-0005-0000-0000-000083000000}"/>
    <cellStyle name="_Blanket Division Item List Macola# and UPC#_Xl0000980" xfId="2148" xr:uid="{00000000-0005-0000-0000-000084000000}"/>
    <cellStyle name="_Blanket Division Item List Macola# and UPC#_Xl0000980 2" xfId="6395" xr:uid="{00000000-0005-0000-0000-000085000000}"/>
    <cellStyle name="_Blanket Division Item List Macola# and UPC#_Xl0000981" xfId="2149" xr:uid="{00000000-0005-0000-0000-000086000000}"/>
    <cellStyle name="_Blanket Division Item List Macola# and UPC#_Xl0000981 2" xfId="6396" xr:uid="{00000000-0005-0000-0000-000087000000}"/>
    <cellStyle name="_Book1" xfId="23" xr:uid="{00000000-0005-0000-0000-000088000000}"/>
    <cellStyle name="_Book1 (2)" xfId="2151" xr:uid="{00000000-0005-0000-0000-000089000000}"/>
    <cellStyle name="_Book1 (2) 2" xfId="6398" xr:uid="{00000000-0005-0000-0000-00008A000000}"/>
    <cellStyle name="_Book1 2" xfId="6397" xr:uid="{00000000-0005-0000-0000-00008B000000}"/>
    <cellStyle name="_Book1 3" xfId="9253" xr:uid="{00000000-0005-0000-0000-00008C000000}"/>
    <cellStyle name="_Book1 4" xfId="10223" xr:uid="{00000000-0005-0000-0000-00008D000000}"/>
    <cellStyle name="_Book1 5" xfId="10079" xr:uid="{00000000-0005-0000-0000-00008E000000}"/>
    <cellStyle name="_Book1 6" xfId="2150" xr:uid="{00000000-0005-0000-0000-00008F000000}"/>
    <cellStyle name="_Book1 7" xfId="10270" xr:uid="{00000000-0005-0000-0000-000090000000}"/>
    <cellStyle name="_CCD-HSN  1.14.11" xfId="24" xr:uid="{00000000-0005-0000-0000-000091000000}"/>
    <cellStyle name="_CCD-HSN  1.14.11 2" xfId="1564" xr:uid="{00000000-0005-0000-0000-000092000000}"/>
    <cellStyle name="_CCD-HSN  1.14.11 2 2" xfId="6399" xr:uid="{00000000-0005-0000-0000-000093000000}"/>
    <cellStyle name="_CCD-HSN  1.14.11 3" xfId="2152" xr:uid="{00000000-0005-0000-0000-000094000000}"/>
    <cellStyle name="_CCD-HSN  1.14.11 4" xfId="10271" xr:uid="{00000000-0005-0000-0000-000095000000}"/>
    <cellStyle name="_CCD-HSN 03 16 11" xfId="2153" xr:uid="{00000000-0005-0000-0000-000096000000}"/>
    <cellStyle name="_CCD-HSN 03 16 11 2" xfId="6400" xr:uid="{00000000-0005-0000-0000-000097000000}"/>
    <cellStyle name="_CCD-HSN 06 18 10" xfId="2154" xr:uid="{00000000-0005-0000-0000-000098000000}"/>
    <cellStyle name="_CCD-HSN 06 18 10 2" xfId="6401" xr:uid="{00000000-0005-0000-0000-000099000000}"/>
    <cellStyle name="_CCD-HSN 2011 4 15" xfId="2155" xr:uid="{00000000-0005-0000-0000-00009A000000}"/>
    <cellStyle name="_CCD-HSN 2011 4 15 2" xfId="6402" xr:uid="{00000000-0005-0000-0000-00009B000000}"/>
    <cellStyle name="_CCD-HSN Blanket Throw 02 14 11 (2)" xfId="2156" xr:uid="{00000000-0005-0000-0000-00009C000000}"/>
    <cellStyle name="_CCD-HSN Blanket Throw 02 14 11 (2) 2" xfId="6403" xr:uid="{00000000-0005-0000-0000-00009D000000}"/>
    <cellStyle name="_CCD-HSN Blanket Throw 3.16 11" xfId="2157" xr:uid="{00000000-0005-0000-0000-00009E000000}"/>
    <cellStyle name="_CCD-HSN Blanket Throw 3.16 11 2" xfId="6404" xr:uid="{00000000-0005-0000-0000-00009F000000}"/>
    <cellStyle name="_CCD-HSN-cotton &amp; micro thermal blanket 08.17.10" xfId="25" xr:uid="{00000000-0005-0000-0000-0000A0000000}"/>
    <cellStyle name="_CCD-HSN-cotton &amp; micro thermal blanket 08.17.10 2" xfId="1565" xr:uid="{00000000-0005-0000-0000-0000A1000000}"/>
    <cellStyle name="_CCD-HSN-cotton &amp; micro thermal blanket 08.17.10 2 2" xfId="6405" xr:uid="{00000000-0005-0000-0000-0000A2000000}"/>
    <cellStyle name="_CCD-HSN-cotton &amp; micro thermal blanket 08.17.10 3" xfId="2158" xr:uid="{00000000-0005-0000-0000-0000A3000000}"/>
    <cellStyle name="_CCD-HSN-cotton &amp; micro thermal blanket 08.17.10 4" xfId="10272" xr:uid="{00000000-0005-0000-0000-0000A4000000}"/>
    <cellStyle name="_CCD-WM Fleece Sheet Set 03 19 10 to Ying" xfId="2159" xr:uid="{00000000-0005-0000-0000-0000A5000000}"/>
    <cellStyle name="_CCD-WM Fleece Sheet Set 03 19 10 to Ying 2" xfId="6406" xr:uid="{00000000-0005-0000-0000-0000A6000000}"/>
    <cellStyle name="_CCD-WMCA Sheet Set 02 10 09" xfId="26" xr:uid="{00000000-0005-0000-0000-0000A7000000}"/>
    <cellStyle name="_CCD-WMCA Sheet Set 02 10 09 2" xfId="27" xr:uid="{00000000-0005-0000-0000-0000A8000000}"/>
    <cellStyle name="_CCD-WMCA Sheet Set 02 10 09 2 2" xfId="1567" xr:uid="{00000000-0005-0000-0000-0000A9000000}"/>
    <cellStyle name="_CCD-WMCA Sheet Set 02 10 09 2 3" xfId="6407" xr:uid="{00000000-0005-0000-0000-0000AA000000}"/>
    <cellStyle name="_CCD-WMCA Sheet Set 02 10 09 2 4" xfId="10273" xr:uid="{00000000-0005-0000-0000-0000AB000000}"/>
    <cellStyle name="_CCD-WMCA Sheet Set 02 10 09 3" xfId="1566" xr:uid="{00000000-0005-0000-0000-0000AC000000}"/>
    <cellStyle name="_CCD-WMCA Sheet Set 02 10 09 4" xfId="2160" xr:uid="{00000000-0005-0000-0000-0000AD000000}"/>
    <cellStyle name="_CCD-WMCA Sheet Set 02 10 09 5" xfId="10238" xr:uid="{00000000-0005-0000-0000-0000AE000000}"/>
    <cellStyle name="_CCD-WMCA Sheet Set 02 10 09_JLA Accents 4-2013 - Michelle 2 Price" xfId="28" xr:uid="{00000000-0005-0000-0000-0000AF000000}"/>
    <cellStyle name="_CCD-WMCA Sheet Set 02 10 09_JLA Accents 4-2013 - Michelle 2 Price 2" xfId="1568" xr:uid="{00000000-0005-0000-0000-0000B0000000}"/>
    <cellStyle name="_CCD-WMCA Sheet Set 02 10 09_JLA Accents 4-2013 - Michelle 2 Price 3" xfId="10274" xr:uid="{00000000-0005-0000-0000-0000B1000000}"/>
    <cellStyle name="_CCD-WMCA Sheet Set 02 10 09_MP-140901B Lana quilt 6pcs set" xfId="2161" xr:uid="{00000000-0005-0000-0000-0000B2000000}"/>
    <cellStyle name="_CCD-WMCA Sheet Set 02 10 09_MP-140901B Lana quilt 6pcs set 2" xfId="6408" xr:uid="{00000000-0005-0000-0000-0000B3000000}"/>
    <cellStyle name="_CCD-WMCA Sheet Set 02 10 09_WM Mexico -131010 BakharaCaelieDanaHarmonyTamiraAubreyMeadowbrookMinimarBayside" xfId="2162" xr:uid="{00000000-0005-0000-0000-0000B4000000}"/>
    <cellStyle name="_CCD-WMCA Sheet Set 02 10 09_WM Mexico -131010 BakharaCaelieDanaHarmonyTamiraAubreyMeadowbrookMinimarBayside 2" xfId="6409" xr:uid="{00000000-0005-0000-0000-0000B5000000}"/>
    <cellStyle name="_CCD-WMCA Sheet Set 02 10 09_WM Mexico -131010 SamaraTamilLibraAllisonDoverNoah" xfId="2163" xr:uid="{00000000-0005-0000-0000-0000B6000000}"/>
    <cellStyle name="_CCD-WMCA Sheet Set 02 10 09_WM Mexico -131010 SamaraTamilLibraAllisonDoverNoah (2)" xfId="2164" xr:uid="{00000000-0005-0000-0000-0000B7000000}"/>
    <cellStyle name="_CCD-WMCA Sheet Set 02 10 09_WM Mexico -131010 SamaraTamilLibraAllisonDoverNoah (2) 2" xfId="6411" xr:uid="{00000000-0005-0000-0000-0000B8000000}"/>
    <cellStyle name="_CCD-WMCA Sheet Set 02 10 09_WM Mexico -131010 SamaraTamilLibraAllisonDoverNoah (3)" xfId="2165" xr:uid="{00000000-0005-0000-0000-0000B9000000}"/>
    <cellStyle name="_CCD-WMCA Sheet Set 02 10 09_WM Mexico -131010 SamaraTamilLibraAllisonDoverNoah (3) 2" xfId="6412" xr:uid="{00000000-0005-0000-0000-0000BA000000}"/>
    <cellStyle name="_CCD-WMCA Sheet Set 02 10 09_WM Mexico -131010 SamaraTamilLibraAllisonDoverNoah 2" xfId="6410" xr:uid="{00000000-0005-0000-0000-0000BB000000}"/>
    <cellStyle name="_CCD-WMCA Sheet Set 02 10 09_WM Mexico -131010 SamaraTamilLibraAllisonDoverNoah 3" xfId="9252" xr:uid="{00000000-0005-0000-0000-0000BC000000}"/>
    <cellStyle name="_CCD-WMCA Sheet Set 02 10 09_WM Mexico -131010 SamaraTamilLibraAllisonDoverNoah 4" xfId="10229" xr:uid="{00000000-0005-0000-0000-0000BD000000}"/>
    <cellStyle name="_CCD-WMCA Sheet Set 02 10 09_WM Mexico -131010 SamaraTamilLibraAllisonDoverNoah 5" xfId="9936" xr:uid="{00000000-0005-0000-0000-0000BE000000}"/>
    <cellStyle name="_CCD-WMCA Sheet Set 02 10 09_Xl0000980" xfId="2166" xr:uid="{00000000-0005-0000-0000-0000BF000000}"/>
    <cellStyle name="_CCD-WMCA Sheet Set 02 10 09_Xl0000980 2" xfId="6413" xr:uid="{00000000-0005-0000-0000-0000C0000000}"/>
    <cellStyle name="_CCD-WMCA Sheet Set 02 10 09_Xl0000981" xfId="2167" xr:uid="{00000000-0005-0000-0000-0000C1000000}"/>
    <cellStyle name="_CCD-WMCA Sheet Set 02 10 09_Xl0000981 2" xfId="6414" xr:uid="{00000000-0005-0000-0000-0000C2000000}"/>
    <cellStyle name="_Chairs" xfId="29" xr:uid="{00000000-0005-0000-0000-0000C3000000}"/>
    <cellStyle name="_Chairs 2" xfId="10275" xr:uid="{00000000-0005-0000-0000-0000C4000000}"/>
    <cellStyle name="_Chairs_1" xfId="30" xr:uid="{00000000-0005-0000-0000-0000C5000000}"/>
    <cellStyle name="_Chairs_1 2" xfId="10276" xr:uid="{00000000-0005-0000-0000-0000C6000000}"/>
    <cellStyle name="_commitment" xfId="31" xr:uid="{00000000-0005-0000-0000-0000C7000000}"/>
    <cellStyle name="_commitment 2" xfId="1569" xr:uid="{00000000-0005-0000-0000-0000C8000000}"/>
    <cellStyle name="_commitment 3" xfId="10277" xr:uid="{00000000-0005-0000-0000-0000C9000000}"/>
    <cellStyle name="_duckwall and gordman order margin review- 80701" xfId="32" xr:uid="{00000000-0005-0000-0000-0000CA000000}"/>
    <cellStyle name="_duckwall and gordman order margin review- 80701 2" xfId="2169" xr:uid="{00000000-0005-0000-0000-0000CB000000}"/>
    <cellStyle name="_duckwall and gordman order margin review- 80701 2 2" xfId="6416" xr:uid="{00000000-0005-0000-0000-0000CC000000}"/>
    <cellStyle name="_duckwall and gordman order margin review- 80701 3" xfId="6415" xr:uid="{00000000-0005-0000-0000-0000CD000000}"/>
    <cellStyle name="_duckwall and gordman order margin review- 80701 4" xfId="2168" xr:uid="{00000000-0005-0000-0000-0000CE000000}"/>
    <cellStyle name="_duckwall and gordman order margin review- 80701 5" xfId="10242" xr:uid="{00000000-0005-0000-0000-0000CF000000}"/>
    <cellStyle name="_duckwall and gordman order margin review- 80701_7th Ave marketfollow111011--H--111012" xfId="2170" xr:uid="{00000000-0005-0000-0000-0000D0000000}"/>
    <cellStyle name="_duckwall and gordman order margin review- 80701_7th Ave marketfollow111011--H--111012 2" xfId="6417" xr:uid="{00000000-0005-0000-0000-0000D1000000}"/>
    <cellStyle name="_duckwall and gordman order margin review- 80701_BL microtec throw CCD 20130109 by Freda" xfId="2171" xr:uid="{00000000-0005-0000-0000-0000D2000000}"/>
    <cellStyle name="_duckwall and gordman order margin review- 80701_BL microtec throw CCD 20130109 by Freda 2" xfId="6418" xr:uid="{00000000-0005-0000-0000-0000D3000000}"/>
    <cellStyle name="_duckwall and gordman order margin review- 80701_CCD-poolstock long fur throw-011113" xfId="2172" xr:uid="{00000000-0005-0000-0000-0000D4000000}"/>
    <cellStyle name="_duckwall and gordman order margin review- 80701_CCD-poolstock long fur throw-011113 2" xfId="6419" xr:uid="{00000000-0005-0000-0000-0000D5000000}"/>
    <cellStyle name="_duckwall and gordman order margin review- 80701_CCD-poolstock micro velour blanket  throw-130808" xfId="2173" xr:uid="{00000000-0005-0000-0000-0000D6000000}"/>
    <cellStyle name="_duckwall and gordman order margin review- 80701_CCD-poolstock micro velour blanket  throw-130808 2" xfId="6420" xr:uid="{00000000-0005-0000-0000-0000D7000000}"/>
    <cellStyle name="_duckwall and gordman order margin review- 80701_Cellular Blanket prices- Faze3" xfId="33" xr:uid="{00000000-0005-0000-0000-0000D8000000}"/>
    <cellStyle name="_duckwall and gordman order margin review- 80701_Cellular Blanket prices- Faze3 2" xfId="1570" xr:uid="{00000000-0005-0000-0000-0000D9000000}"/>
    <cellStyle name="_duckwall and gordman order margin review- 80701_Cellular Blanket prices- Faze3 2 2" xfId="6421" xr:uid="{00000000-0005-0000-0000-0000DA000000}"/>
    <cellStyle name="_duckwall and gordman order margin review- 80701_Cellular Blanket prices- Faze3 3" xfId="2174" xr:uid="{00000000-0005-0000-0000-0000DB000000}"/>
    <cellStyle name="_duckwall and gordman order margin review- 80701_Cellular Blanket prices- Faze3 4" xfId="10278" xr:uid="{00000000-0005-0000-0000-0000DC000000}"/>
    <cellStyle name="_duckwall and gordman order margin review- 80701_Ecommerce Menu - BBBST 08.27.12" xfId="2175" xr:uid="{00000000-0005-0000-0000-0000DD000000}"/>
    <cellStyle name="_duckwall and gordman order margin review- 80701_Ecommerce Menu - BBBST 08.27.12 2" xfId="6422" xr:uid="{00000000-0005-0000-0000-0000DE000000}"/>
    <cellStyle name="_duckwall and gordman order margin review- 80701_JCP berber mattress pad 0120012--H--0125012may" xfId="2176" xr:uid="{00000000-0005-0000-0000-0000DF000000}"/>
    <cellStyle name="_duckwall and gordman order margin review- 80701_JCP berber mattress pad 0120012--H--0125012may 2" xfId="6423" xr:uid="{00000000-0005-0000-0000-0000E0000000}"/>
    <cellStyle name="_duckwall and gordman order margin review- 80701_JCP Display comforter 0119012--H--0120012" xfId="2177" xr:uid="{00000000-0005-0000-0000-0000E1000000}"/>
    <cellStyle name="_duckwall and gordman order margin review- 80701_JCP Display comforter 0119012--H--0120012 2" xfId="6424" xr:uid="{00000000-0005-0000-0000-0000E2000000}"/>
    <cellStyle name="_duckwall and gordman order margin review- 80701_JCP softspun printed throw 0227012--H--0229012" xfId="2178" xr:uid="{00000000-0005-0000-0000-0000E3000000}"/>
    <cellStyle name="_duckwall and gordman order margin review- 80701_JCP softspun printed throw 0227012--H--0229012 2" xfId="6425" xr:uid="{00000000-0005-0000-0000-0000E4000000}"/>
    <cellStyle name="_duckwall and gordman order margin review- 80701_Kohl's mink berber comforter mini set 0320012--H--0402012May" xfId="2179" xr:uid="{00000000-0005-0000-0000-0000E5000000}"/>
    <cellStyle name="_duckwall and gordman order margin review- 80701_Kohl's mink berber comforter mini set 0320012--H--0402012May 2" xfId="6426" xr:uid="{00000000-0005-0000-0000-0000E6000000}"/>
    <cellStyle name="_duckwall and gordman order margin review- 80701_LID" xfId="2180" xr:uid="{00000000-0005-0000-0000-0000E7000000}"/>
    <cellStyle name="_duckwall and gordman order margin review- 80701_LID 2" xfId="6427" xr:uid="{00000000-0005-0000-0000-0000E8000000}"/>
    <cellStyle name="_duckwall and gordman order margin review- 80701_Line Plan Fall 2012 FINAL" xfId="34" xr:uid="{00000000-0005-0000-0000-0000E9000000}"/>
    <cellStyle name="_duckwall and gordman order margin review- 80701_Line Plan Fall 2012 FINAL 2" xfId="10279" xr:uid="{00000000-0005-0000-0000-0000EA000000}"/>
    <cellStyle name="_duckwall and gordman order margin review- 80701_Meijer Basic Bedding comforter, throw 20121204" xfId="2181" xr:uid="{00000000-0005-0000-0000-0000EB000000}"/>
    <cellStyle name="_duckwall and gordman order margin review- 80701_Meijer Basic Bedding comforter, throw 20121204 2" xfId="6428" xr:uid="{00000000-0005-0000-0000-0000EC000000}"/>
    <cellStyle name="_duckwall and gordman order margin review- 80701_Meijer Blanket &amp; Throw 121121 updated 121218" xfId="2182" xr:uid="{00000000-0005-0000-0000-0000ED000000}"/>
    <cellStyle name="_duckwall and gordman order margin review- 80701_Meijer Blanket &amp; Throw 121121 updated 121218 2" xfId="6429" xr:uid="{00000000-0005-0000-0000-0000EE000000}"/>
    <cellStyle name="_duckwall and gordman order margin review- 80701_MP-140901B Lana quilt 6pcs set" xfId="2183" xr:uid="{00000000-0005-0000-0000-0000EF000000}"/>
    <cellStyle name="_duckwall and gordman order margin review- 80701_MP-140901B Lana quilt 6pcs set 2" xfId="6430" xr:uid="{00000000-0005-0000-0000-0000F0000000}"/>
    <cellStyle name="_duckwall and gordman order margin review- 80701_Poolstock Down Alt Throw Commit 130417" xfId="2184" xr:uid="{00000000-0005-0000-0000-0000F1000000}"/>
    <cellStyle name="_duckwall and gordman order margin review- 80701_Poolstock Down Alt Throw Commit 130417 2" xfId="6431" xr:uid="{00000000-0005-0000-0000-0000F2000000}"/>
    <cellStyle name="_duckwall and gordman order margin review- 80701_Poolstock New Poly Knit Blanket 121114.xls" xfId="2185" xr:uid="{00000000-0005-0000-0000-0000F3000000}"/>
    <cellStyle name="_duckwall and gordman order margin review- 80701_Poolstock New Poly Knit Blanket 121114.xls 2" xfId="6432" xr:uid="{00000000-0005-0000-0000-0000F4000000}"/>
    <cellStyle name="_duckwall and gordman order margin review- 80701_Poolstock Non-heated Blanket &amp; Sheet Set Commit" xfId="2186" xr:uid="{00000000-0005-0000-0000-0000F5000000}"/>
    <cellStyle name="_duckwall and gordman order margin review- 80701_Poolstock Non-heated Blanket &amp; Sheet Set Commit 2" xfId="6433" xr:uid="{00000000-0005-0000-0000-0000F6000000}"/>
    <cellStyle name="_duckwall and gordman order margin review- 80701_Sears mattress pad 0307012--H--0328012 3M,antibacterial" xfId="2187" xr:uid="{00000000-0005-0000-0000-0000F7000000}"/>
    <cellStyle name="_duckwall and gordman order margin review- 80701_Sears mattress pad 0307012--H--0328012 3M,antibacterial 2" xfId="6434" xr:uid="{00000000-0005-0000-0000-0000F8000000}"/>
    <cellStyle name="_duckwall and gordman order margin review- 80701_TM Mink Berber Down Alt Throw Commit 130228" xfId="2188" xr:uid="{00000000-0005-0000-0000-0000F9000000}"/>
    <cellStyle name="_duckwall and gordman order margin review- 80701_TM Mink Berber Down Alt Throw Commit 130228 2" xfId="6435" xr:uid="{00000000-0005-0000-0000-0000FA000000}"/>
    <cellStyle name="_duckwall and gordman order margin review- 80701_Tuesday down alt blanekt111018--H--111019" xfId="2189" xr:uid="{00000000-0005-0000-0000-0000FB000000}"/>
    <cellStyle name="_duckwall and gordman order margin review- 80701_Tuesday down alt blanekt111018--H--111019 2" xfId="6436" xr:uid="{00000000-0005-0000-0000-0000FC000000}"/>
    <cellStyle name="_duckwall and gordman order margin review- 80701_Tuesday Morning down alt throw 130207 updated 130220" xfId="2190" xr:uid="{00000000-0005-0000-0000-0000FD000000}"/>
    <cellStyle name="_duckwall and gordman order margin review- 80701_Tuesday Morning down alt throw 130207 updated 130220 2" xfId="6437" xr:uid="{00000000-0005-0000-0000-0000FE000000}"/>
    <cellStyle name="_duckwall and gordman order margin review- 80701_Tuesday Morning meeting110608--H--110611jill THW" xfId="2191" xr:uid="{00000000-0005-0000-0000-0000FF000000}"/>
    <cellStyle name="_duckwall and gordman order margin review- 80701_Tuesday Morning meeting110608--H--110611jill THW 2" xfId="6438" xr:uid="{00000000-0005-0000-0000-000000010000}"/>
    <cellStyle name="_duckwall and gordman order margin review- 80701_Tuesday Morning meeting11520--H--110525" xfId="2192" xr:uid="{00000000-0005-0000-0000-000001010000}"/>
    <cellStyle name="_duckwall and gordman order margin review- 80701_Tuesday Morning meeting11520--H--110525 2" xfId="6439" xr:uid="{00000000-0005-0000-0000-000002010000}"/>
    <cellStyle name="_duckwall and gordman order margin review- 80701_Tuesday morning pillowcoverpad110816--H--0111012" xfId="2193" xr:uid="{00000000-0005-0000-0000-000003010000}"/>
    <cellStyle name="_duckwall and gordman order margin review- 80701_Tuesday morning pillowcoverpad110816--H--0111012 2" xfId="6440" xr:uid="{00000000-0005-0000-0000-000004010000}"/>
    <cellStyle name="_duckwall and gordman order margin review- 80701_Tuesday morning pillowcoverpad110816--H--111025" xfId="2194" xr:uid="{00000000-0005-0000-0000-000005010000}"/>
    <cellStyle name="_duckwall and gordman order margin review- 80701_Tuesday morning pillowcoverpad110816--H--111025 2" xfId="6441" xr:uid="{00000000-0005-0000-0000-000006010000}"/>
    <cellStyle name="_duckwall and gordman order margin review- 80701_WM Mexico -131010 BakharaCaelieDanaHarmonyTamiraAubreyMeadowbrookMinimarBayside" xfId="2195" xr:uid="{00000000-0005-0000-0000-000007010000}"/>
    <cellStyle name="_duckwall and gordman order margin review- 80701_WM Mexico -131010 BakharaCaelieDanaHarmonyTamiraAubreyMeadowbrookMinimarBayside 2" xfId="6442" xr:uid="{00000000-0005-0000-0000-000008010000}"/>
    <cellStyle name="_duckwall and gordman order margin review- 80701_WM Mexico -131010 SamaraTamilLibraAllisonDoverNoah" xfId="2196" xr:uid="{00000000-0005-0000-0000-000009010000}"/>
    <cellStyle name="_duckwall and gordman order margin review- 80701_WM Mexico -131010 SamaraTamilLibraAllisonDoverNoah (2)" xfId="2197" xr:uid="{00000000-0005-0000-0000-00000A010000}"/>
    <cellStyle name="_duckwall and gordman order margin review- 80701_WM Mexico -131010 SamaraTamilLibraAllisonDoverNoah (2) 2" xfId="6444" xr:uid="{00000000-0005-0000-0000-00000B010000}"/>
    <cellStyle name="_duckwall and gordman order margin review- 80701_WM Mexico -131010 SamaraTamilLibraAllisonDoverNoah (3)" xfId="2198" xr:uid="{00000000-0005-0000-0000-00000C010000}"/>
    <cellStyle name="_duckwall and gordman order margin review- 80701_WM Mexico -131010 SamaraTamilLibraAllisonDoverNoah (3) 2" xfId="6445" xr:uid="{00000000-0005-0000-0000-00000D010000}"/>
    <cellStyle name="_duckwall and gordman order margin review- 80701_WM Mexico -131010 SamaraTamilLibraAllisonDoverNoah 2" xfId="6443" xr:uid="{00000000-0005-0000-0000-00000E010000}"/>
    <cellStyle name="_duckwall and gordman order margin review- 80701_WM Mexico -131010 SamaraTamilLibraAllisonDoverNoah 3" xfId="9251" xr:uid="{00000000-0005-0000-0000-00000F010000}"/>
    <cellStyle name="_duckwall and gordman order margin review- 80701_WM Mexico -131010 SamaraTamilLibraAllisonDoverNoah 4" xfId="10230" xr:uid="{00000000-0005-0000-0000-000010010000}"/>
    <cellStyle name="_duckwall and gordman order margin review- 80701_WM Mexico -131010 SamaraTamilLibraAllisonDoverNoah 5" xfId="9995" xr:uid="{00000000-0005-0000-0000-000011010000}"/>
    <cellStyle name="_duckwall and gordman order margin review- 80701_Xl0000980" xfId="2199" xr:uid="{00000000-0005-0000-0000-000012010000}"/>
    <cellStyle name="_duckwall and gordman order margin review- 80701_Xl0000980 2" xfId="6446" xr:uid="{00000000-0005-0000-0000-000013010000}"/>
    <cellStyle name="_duckwall and gordman order margin review- 80701_Xl0000981" xfId="2200" xr:uid="{00000000-0005-0000-0000-000014010000}"/>
    <cellStyle name="_duckwall and gordman order margin review- 80701_Xl0000981 2" xfId="6447" xr:uid="{00000000-0005-0000-0000-000015010000}"/>
    <cellStyle name="_Ecommerce_2011fall_cozy spun Sheet set_forecast evaluation_20110718" xfId="35" xr:uid="{00000000-0005-0000-0000-000016010000}"/>
    <cellStyle name="_Ecommerce_2011fall_cozy spun Sheet set_forecast evaluation_20110718 2" xfId="1571" xr:uid="{00000000-0005-0000-0000-000017010000}"/>
    <cellStyle name="_Ecommerce_2011fall_cozy spun Sheet set_forecast evaluation_20110718 2 2" xfId="6448" xr:uid="{00000000-0005-0000-0000-000018010000}"/>
    <cellStyle name="_Ecommerce_2011fall_cozy spun Sheet set_forecast evaluation_20110718 3" xfId="2201" xr:uid="{00000000-0005-0000-0000-000019010000}"/>
    <cellStyle name="_Ecommerce_2011fall_cozy spun Sheet set_forecast evaluation_20110718 4" xfId="10280" xr:uid="{00000000-0005-0000-0000-00001A010000}"/>
    <cellStyle name="_EE 2011HP quotation sheet-110221-Chairone" xfId="36" xr:uid="{00000000-0005-0000-0000-00001B010000}"/>
    <cellStyle name="_EE 2011HP quotation sheet-110221-Chairone (2)" xfId="37" xr:uid="{00000000-0005-0000-0000-00001C010000}"/>
    <cellStyle name="_EE 2011HP quotation sheet-110221-Chairone (2) 2" xfId="1573" xr:uid="{00000000-0005-0000-0000-00001D010000}"/>
    <cellStyle name="_EE 2011HP quotation sheet-110221-Chairone (2) 3" xfId="10282" xr:uid="{00000000-0005-0000-0000-00001E010000}"/>
    <cellStyle name="_EE 2011HP quotation sheet-110221-Chairone 2" xfId="1572" xr:uid="{00000000-0005-0000-0000-00001F010000}"/>
    <cellStyle name="_EE 2011HP quotation sheet-110221-Chairone 3" xfId="1932" xr:uid="{00000000-0005-0000-0000-000020010000}"/>
    <cellStyle name="_EE 2011HP quotation sheet-110221-Chairone 4" xfId="2016" xr:uid="{00000000-0005-0000-0000-000021010000}"/>
    <cellStyle name="_EE 2011HP quotation sheet-110221-Chairone 5" xfId="2056" xr:uid="{00000000-0005-0000-0000-000022010000}"/>
    <cellStyle name="_EE 2011HP quotation sheet-110221-Chairone 6" xfId="2015" xr:uid="{00000000-0005-0000-0000-000023010000}"/>
    <cellStyle name="_EE 2011HP quotation sheet-110221-Chairone 7" xfId="10281" xr:uid="{00000000-0005-0000-0000-000024010000}"/>
    <cellStyle name="_EE 2011HP quotation sheet-110221-Chairone_JLA Accents 4-2013 - Michelle 2 Price" xfId="38" xr:uid="{00000000-0005-0000-0000-000025010000}"/>
    <cellStyle name="_EE 2011HP quotation sheet-110221-Chairone_JLA Accents 4-2013 - Michelle 2 Price 2" xfId="1574" xr:uid="{00000000-0005-0000-0000-000026010000}"/>
    <cellStyle name="_EE 2011HP quotation sheet-110221-Chairone_JLA Accents 4-2013 - Michelle 2 Price 3" xfId="10283" xr:uid="{00000000-0005-0000-0000-000027010000}"/>
    <cellStyle name="_EE 2011HP quotation sheet-110329 (3)" xfId="39" xr:uid="{00000000-0005-0000-0000-000028010000}"/>
    <cellStyle name="_EE 2011HP quotation sheet-110329 (3) 2" xfId="1575" xr:uid="{00000000-0005-0000-0000-000029010000}"/>
    <cellStyle name="_EE 2011HP quotation sheet-110329 (3) 3" xfId="10284" xr:uid="{00000000-0005-0000-0000-00002A010000}"/>
    <cellStyle name="_EE 2011HP quotation sheet-110329 (3)_JLA Accents 4-2013 - Michelle 2 Price" xfId="40" xr:uid="{00000000-0005-0000-0000-00002B010000}"/>
    <cellStyle name="_EE 2011HP quotation sheet-110329 (3)_JLA Accents 4-2013 - Michelle 2 Price 2" xfId="1576" xr:uid="{00000000-0005-0000-0000-00002C010000}"/>
    <cellStyle name="_EE 2011HP quotation sheet-110329 (3)_JLA Accents 4-2013 - Michelle 2 Price 3" xfId="10285" xr:uid="{00000000-0005-0000-0000-00002D010000}"/>
    <cellStyle name="_EE 2011HP quotation sheet-110905 (3)" xfId="41" xr:uid="{00000000-0005-0000-0000-00002E010000}"/>
    <cellStyle name="_EE 2011HP quotation sheet-110905 (3) 2" xfId="1577" xr:uid="{00000000-0005-0000-0000-00002F010000}"/>
    <cellStyle name="_EE 2011HP quotation sheet-110905 (3) 3" xfId="10286" xr:uid="{00000000-0005-0000-0000-000030010000}"/>
    <cellStyle name="_EE Furniture Quotation of HH samples-20100906" xfId="42" xr:uid="{00000000-0005-0000-0000-000031010000}"/>
    <cellStyle name="_EE Furniture Quotation of HH samples-20100906 2" xfId="43" xr:uid="{00000000-0005-0000-0000-000032010000}"/>
    <cellStyle name="_EE Furniture Quotation of HH samples-20100906 2 2" xfId="1579" xr:uid="{00000000-0005-0000-0000-000033010000}"/>
    <cellStyle name="_EE Furniture Quotation of HH samples-20100906 2 3" xfId="6449" xr:uid="{00000000-0005-0000-0000-000034010000}"/>
    <cellStyle name="_EE Furniture Quotation of HH samples-20100906 2 4" xfId="10288" xr:uid="{00000000-0005-0000-0000-000035010000}"/>
    <cellStyle name="_EE Furniture Quotation of HH samples-20100906 3" xfId="1578" xr:uid="{00000000-0005-0000-0000-000036010000}"/>
    <cellStyle name="_EE Furniture Quotation of HH samples-20100906 4" xfId="2202" xr:uid="{00000000-0005-0000-0000-000037010000}"/>
    <cellStyle name="_EE Furniture Quotation of HH samples-20100906 5" xfId="10287" xr:uid="{00000000-0005-0000-0000-000038010000}"/>
    <cellStyle name="_EE Furniture Quotation of HH samples-20100906_JLA Accents 4-2013 - Michelle 2 Price" xfId="44" xr:uid="{00000000-0005-0000-0000-000039010000}"/>
    <cellStyle name="_EE Furniture Quotation of HH samples-20100906_JLA Accents 4-2013 - Michelle 2 Price 2" xfId="1580" xr:uid="{00000000-0005-0000-0000-00003A010000}"/>
    <cellStyle name="_EE Furniture Quotation of HH samples-20100906_JLA Accents 4-2013 - Michelle 2 Price 3" xfId="10289" xr:uid="{00000000-0005-0000-0000-00003B010000}"/>
    <cellStyle name="_EE Furniture Quotation of HH samples-20100906_MP-140901B Lana quilt 6pcs set" xfId="2203" xr:uid="{00000000-0005-0000-0000-00003C010000}"/>
    <cellStyle name="_EE Furniture Quotation of HH samples-20100906_MP-140901B Lana quilt 6pcs set 2" xfId="6450" xr:uid="{00000000-0005-0000-0000-00003D010000}"/>
    <cellStyle name="_EE Furniture Quotation of HH samples-20100906_Xl0000980" xfId="2204" xr:uid="{00000000-0005-0000-0000-00003E010000}"/>
    <cellStyle name="_EE Furniture Quotation of HH samples-20100906_Xl0000980 2" xfId="6451" xr:uid="{00000000-0005-0000-0000-00003F010000}"/>
    <cellStyle name="_EE Furniture Quotation of HH samples-20100906_Xl0000981" xfId="2205" xr:uid="{00000000-0005-0000-0000-000040010000}"/>
    <cellStyle name="_EE Furniture Quotation of HH samples-20100906_Xl0000981 2" xfId="6452" xr:uid="{00000000-0005-0000-0000-000041010000}"/>
    <cellStyle name="_ET_STYLE_NoName_00_" xfId="45" xr:uid="{00000000-0005-0000-0000-000042010000}"/>
    <cellStyle name="_ET_STYLE_NoName_00_ 10" xfId="2207" xr:uid="{00000000-0005-0000-0000-000043010000}"/>
    <cellStyle name="_ET_STYLE_NoName_00_ 10 2" xfId="6454" xr:uid="{00000000-0005-0000-0000-000044010000}"/>
    <cellStyle name="_ET_STYLE_NoName_00_ 11" xfId="6453" xr:uid="{00000000-0005-0000-0000-000045010000}"/>
    <cellStyle name="_ET_STYLE_NoName_00_ 12" xfId="2206" xr:uid="{00000000-0005-0000-0000-000046010000}"/>
    <cellStyle name="_ET_STYLE_NoName_00_ 13" xfId="10235" xr:uid="{00000000-0005-0000-0000-000047010000}"/>
    <cellStyle name="_ET_STYLE_NoName_00_ 2" xfId="46" xr:uid="{00000000-0005-0000-0000-000048010000}"/>
    <cellStyle name="_ET_STYLE_NoName_00_ 2 2" xfId="1582" xr:uid="{00000000-0005-0000-0000-000049010000}"/>
    <cellStyle name="_ET_STYLE_NoName_00_ 2 2 2" xfId="2210" xr:uid="{00000000-0005-0000-0000-00004A010000}"/>
    <cellStyle name="_ET_STYLE_NoName_00_ 2 2 2 2" xfId="2211" xr:uid="{00000000-0005-0000-0000-00004B010000}"/>
    <cellStyle name="_ET_STYLE_NoName_00_ 2 2 2 2 2" xfId="6458" xr:uid="{00000000-0005-0000-0000-00004C010000}"/>
    <cellStyle name="_ET_STYLE_NoName_00_ 2 2 2 3" xfId="6457" xr:uid="{00000000-0005-0000-0000-00004D010000}"/>
    <cellStyle name="_ET_STYLE_NoName_00_ 2 2 3" xfId="6456" xr:uid="{00000000-0005-0000-0000-00004E010000}"/>
    <cellStyle name="_ET_STYLE_NoName_00_ 2 2 4" xfId="2209" xr:uid="{00000000-0005-0000-0000-00004F010000}"/>
    <cellStyle name="_ET_STYLE_NoName_00_ 2 3" xfId="2212" xr:uid="{00000000-0005-0000-0000-000050010000}"/>
    <cellStyle name="_ET_STYLE_NoName_00_ 2 3 2" xfId="2213" xr:uid="{00000000-0005-0000-0000-000051010000}"/>
    <cellStyle name="_ET_STYLE_NoName_00_ 2 3 2 2" xfId="6460" xr:uid="{00000000-0005-0000-0000-000052010000}"/>
    <cellStyle name="_ET_STYLE_NoName_00_ 2 3 3" xfId="6459" xr:uid="{00000000-0005-0000-0000-000053010000}"/>
    <cellStyle name="_ET_STYLE_NoName_00_ 2 4" xfId="2214" xr:uid="{00000000-0005-0000-0000-000054010000}"/>
    <cellStyle name="_ET_STYLE_NoName_00_ 2 4 2" xfId="6461" xr:uid="{00000000-0005-0000-0000-000055010000}"/>
    <cellStyle name="_ET_STYLE_NoName_00_ 2 5" xfId="6455" xr:uid="{00000000-0005-0000-0000-000056010000}"/>
    <cellStyle name="_ET_STYLE_NoName_00_ 2 6" xfId="2208" xr:uid="{00000000-0005-0000-0000-000057010000}"/>
    <cellStyle name="_ET_STYLE_NoName_00_ 2 7" xfId="10290" xr:uid="{00000000-0005-0000-0000-000058010000}"/>
    <cellStyle name="_ET_STYLE_NoName_00_ 3" xfId="47" xr:uid="{00000000-0005-0000-0000-000059010000}"/>
    <cellStyle name="_ET_STYLE_NoName_00_ 3 2" xfId="1583" xr:uid="{00000000-0005-0000-0000-00005A010000}"/>
    <cellStyle name="_ET_STYLE_NoName_00_ 3 2 2" xfId="6463" xr:uid="{00000000-0005-0000-0000-00005B010000}"/>
    <cellStyle name="_ET_STYLE_NoName_00_ 3 2 3" xfId="2216" xr:uid="{00000000-0005-0000-0000-00005C010000}"/>
    <cellStyle name="_ET_STYLE_NoName_00_ 3 3" xfId="6462" xr:uid="{00000000-0005-0000-0000-00005D010000}"/>
    <cellStyle name="_ET_STYLE_NoName_00_ 3 4" xfId="2215" xr:uid="{00000000-0005-0000-0000-00005E010000}"/>
    <cellStyle name="_ET_STYLE_NoName_00_ 3 5" xfId="10291" xr:uid="{00000000-0005-0000-0000-00005F010000}"/>
    <cellStyle name="_ET_STYLE_NoName_00_ 4" xfId="1581" xr:uid="{00000000-0005-0000-0000-000060010000}"/>
    <cellStyle name="_ET_STYLE_NoName_00_ 4 2" xfId="2218" xr:uid="{00000000-0005-0000-0000-000061010000}"/>
    <cellStyle name="_ET_STYLE_NoName_00_ 4 2 2" xfId="6465" xr:uid="{00000000-0005-0000-0000-000062010000}"/>
    <cellStyle name="_ET_STYLE_NoName_00_ 4 3" xfId="6464" xr:uid="{00000000-0005-0000-0000-000063010000}"/>
    <cellStyle name="_ET_STYLE_NoName_00_ 4 4" xfId="2217" xr:uid="{00000000-0005-0000-0000-000064010000}"/>
    <cellStyle name="_ET_STYLE_NoName_00_ 5" xfId="2219" xr:uid="{00000000-0005-0000-0000-000065010000}"/>
    <cellStyle name="_ET_STYLE_NoName_00_ 5 2" xfId="2220" xr:uid="{00000000-0005-0000-0000-000066010000}"/>
    <cellStyle name="_ET_STYLE_NoName_00_ 5 2 2" xfId="6467" xr:uid="{00000000-0005-0000-0000-000067010000}"/>
    <cellStyle name="_ET_STYLE_NoName_00_ 5 3" xfId="6466" xr:uid="{00000000-0005-0000-0000-000068010000}"/>
    <cellStyle name="_ET_STYLE_NoName_00_ 6" xfId="2221" xr:uid="{00000000-0005-0000-0000-000069010000}"/>
    <cellStyle name="_ET_STYLE_NoName_00_ 6 2" xfId="2222" xr:uid="{00000000-0005-0000-0000-00006A010000}"/>
    <cellStyle name="_ET_STYLE_NoName_00_ 6 2 2" xfId="6469" xr:uid="{00000000-0005-0000-0000-00006B010000}"/>
    <cellStyle name="_ET_STYLE_NoName_00_ 6 3" xfId="6468" xr:uid="{00000000-0005-0000-0000-00006C010000}"/>
    <cellStyle name="_ET_STYLE_NoName_00_ 7" xfId="2223" xr:uid="{00000000-0005-0000-0000-00006D010000}"/>
    <cellStyle name="_ET_STYLE_NoName_00_ 7 2" xfId="2224" xr:uid="{00000000-0005-0000-0000-00006E010000}"/>
    <cellStyle name="_ET_STYLE_NoName_00_ 7 2 2" xfId="6471" xr:uid="{00000000-0005-0000-0000-00006F010000}"/>
    <cellStyle name="_ET_STYLE_NoName_00_ 7 3" xfId="6470" xr:uid="{00000000-0005-0000-0000-000070010000}"/>
    <cellStyle name="_ET_STYLE_NoName_00_ 8" xfId="2225" xr:uid="{00000000-0005-0000-0000-000071010000}"/>
    <cellStyle name="_ET_STYLE_NoName_00_ 8 2" xfId="2226" xr:uid="{00000000-0005-0000-0000-000072010000}"/>
    <cellStyle name="_ET_STYLE_NoName_00_ 8 2 2" xfId="6473" xr:uid="{00000000-0005-0000-0000-000073010000}"/>
    <cellStyle name="_ET_STYLE_NoName_00_ 8 3" xfId="6472" xr:uid="{00000000-0005-0000-0000-000074010000}"/>
    <cellStyle name="_ET_STYLE_NoName_00_ 9" xfId="2227" xr:uid="{00000000-0005-0000-0000-000075010000}"/>
    <cellStyle name="_ET_STYLE_NoName_00_ 9 2" xfId="6474" xr:uid="{00000000-0005-0000-0000-000076010000}"/>
    <cellStyle name="_ET_STYLE_NoName_00__BB-100111 Fusion and Eden CCD 100112" xfId="2228" xr:uid="{00000000-0005-0000-0000-000077010000}"/>
    <cellStyle name="_ET_STYLE_NoName_00__BB-100111 Fusion and Eden CCD 100112 2" xfId="2229" xr:uid="{00000000-0005-0000-0000-000078010000}"/>
    <cellStyle name="_ET_STYLE_NoName_00__BB-100111 Fusion and Eden CCD 100112 2 2" xfId="6476" xr:uid="{00000000-0005-0000-0000-000079010000}"/>
    <cellStyle name="_ET_STYLE_NoName_00__BB-100111 Fusion and Eden CCD 100112 3" xfId="2230" xr:uid="{00000000-0005-0000-0000-00007A010000}"/>
    <cellStyle name="_ET_STYLE_NoName_00__BB-100111 Fusion and Eden CCD 100112 3 2" xfId="6477" xr:uid="{00000000-0005-0000-0000-00007B010000}"/>
    <cellStyle name="_ET_STYLE_NoName_00__BB-100111 Fusion and Eden CCD 100112 4" xfId="6475" xr:uid="{00000000-0005-0000-0000-00007C010000}"/>
    <cellStyle name="_ET_STYLE_NoName_00__BB-100111 Fusion and Eden CCD 100112_Ecom Decorative Pillows Fall2013 Quote Sheet 20131023" xfId="2231" xr:uid="{00000000-0005-0000-0000-00007D010000}"/>
    <cellStyle name="_ET_STYLE_NoName_00__BB-100111 Fusion and Eden CCD 100112_Ecom Decorative Pillows Fall2013 Quote Sheet 20131023 2" xfId="6478" xr:uid="{00000000-0005-0000-0000-00007E010000}"/>
    <cellStyle name="_ET_STYLE_NoName_00__Beauty Rest Buy Sheet" xfId="48" xr:uid="{00000000-0005-0000-0000-00007F010000}"/>
    <cellStyle name="_ET_STYLE_NoName_00__Beauty Rest Buy Sheet 2" xfId="1584" xr:uid="{00000000-0005-0000-0000-000080010000}"/>
    <cellStyle name="_ET_STYLE_NoName_00__Beauty Rest Buy Sheet 3" xfId="10292" xr:uid="{00000000-0005-0000-0000-000081010000}"/>
    <cellStyle name="_ET_STYLE_NoName_00__CO080506-MPD-375" xfId="49" xr:uid="{00000000-0005-0000-0000-000082010000}"/>
    <cellStyle name="_ET_STYLE_NoName_00__CO080506-MPD-375 2" xfId="50" xr:uid="{00000000-0005-0000-0000-000083010000}"/>
    <cellStyle name="_ET_STYLE_NoName_00__CO080506-MPD-375 2 2" xfId="1586" xr:uid="{00000000-0005-0000-0000-000084010000}"/>
    <cellStyle name="_ET_STYLE_NoName_00__CO080506-MPD-375 2 3" xfId="6479" xr:uid="{00000000-0005-0000-0000-000085010000}"/>
    <cellStyle name="_ET_STYLE_NoName_00__CO080506-MPD-375 2 4" xfId="10293" xr:uid="{00000000-0005-0000-0000-000086010000}"/>
    <cellStyle name="_ET_STYLE_NoName_00__CO080506-MPD-375 3" xfId="1585" xr:uid="{00000000-0005-0000-0000-000087010000}"/>
    <cellStyle name="_ET_STYLE_NoName_00__CO080506-MPD-375 4" xfId="2232" xr:uid="{00000000-0005-0000-0000-000088010000}"/>
    <cellStyle name="_ET_STYLE_NoName_00__CO080506-MPD-375 5" xfId="10241" xr:uid="{00000000-0005-0000-0000-000089010000}"/>
    <cellStyle name="_ET_STYLE_NoName_00__CO080506-MPD-375_JLA Accents 4-2013 - Michelle 2 Price" xfId="51" xr:uid="{00000000-0005-0000-0000-00008A010000}"/>
    <cellStyle name="_ET_STYLE_NoName_00__CO080506-MPD-375_JLA Accents 4-2013 - Michelle 2 Price 2" xfId="1587" xr:uid="{00000000-0005-0000-0000-00008B010000}"/>
    <cellStyle name="_ET_STYLE_NoName_00__CO080506-MPD-375_JLA Accents 4-2013 - Michelle 2 Price 3" xfId="10294" xr:uid="{00000000-0005-0000-0000-00008C010000}"/>
    <cellStyle name="_ET_STYLE_NoName_00__CO080506-MPD-375_MP-140901B Lana quilt 6pcs set" xfId="2233" xr:uid="{00000000-0005-0000-0000-00008D010000}"/>
    <cellStyle name="_ET_STYLE_NoName_00__CO080506-MPD-375_MP-140901B Lana quilt 6pcs set 2" xfId="6480" xr:uid="{00000000-0005-0000-0000-00008E010000}"/>
    <cellStyle name="_ET_STYLE_NoName_00__CO080506-MPD-375_WM Mexico -131010 BakharaCaelieDanaHarmonyTamiraAubreyMeadowbrookMinimarBayside" xfId="2234" xr:uid="{00000000-0005-0000-0000-00008F010000}"/>
    <cellStyle name="_ET_STYLE_NoName_00__CO080506-MPD-375_WM Mexico -131010 BakharaCaelieDanaHarmonyTamiraAubreyMeadowbrookMinimarBayside 2" xfId="6481" xr:uid="{00000000-0005-0000-0000-000090010000}"/>
    <cellStyle name="_ET_STYLE_NoName_00__CO080506-MPD-375_WM Mexico -131010 SamaraTamilLibraAllisonDoverNoah" xfId="2235" xr:uid="{00000000-0005-0000-0000-000091010000}"/>
    <cellStyle name="_ET_STYLE_NoName_00__CO080506-MPD-375_WM Mexico -131010 SamaraTamilLibraAllisonDoverNoah (2)" xfId="2236" xr:uid="{00000000-0005-0000-0000-000092010000}"/>
    <cellStyle name="_ET_STYLE_NoName_00__CO080506-MPD-375_WM Mexico -131010 SamaraTamilLibraAllisonDoverNoah (2) 2" xfId="6483" xr:uid="{00000000-0005-0000-0000-000093010000}"/>
    <cellStyle name="_ET_STYLE_NoName_00__CO080506-MPD-375_WM Mexico -131010 SamaraTamilLibraAllisonDoverNoah (3)" xfId="2237" xr:uid="{00000000-0005-0000-0000-000094010000}"/>
    <cellStyle name="_ET_STYLE_NoName_00__CO080506-MPD-375_WM Mexico -131010 SamaraTamilLibraAllisonDoverNoah (3) 2" xfId="6484" xr:uid="{00000000-0005-0000-0000-000095010000}"/>
    <cellStyle name="_ET_STYLE_NoName_00__CO080506-MPD-375_WM Mexico -131010 SamaraTamilLibraAllisonDoverNoah 2" xfId="6482" xr:uid="{00000000-0005-0000-0000-000096010000}"/>
    <cellStyle name="_ET_STYLE_NoName_00__CO080506-MPD-375_WM Mexico -131010 SamaraTamilLibraAllisonDoverNoah 3" xfId="7338" xr:uid="{00000000-0005-0000-0000-000097010000}"/>
    <cellStyle name="_ET_STYLE_NoName_00__CO080506-MPD-375_WM Mexico -131010 SamaraTamilLibraAllisonDoverNoah 4" xfId="10217" xr:uid="{00000000-0005-0000-0000-000098010000}"/>
    <cellStyle name="_ET_STYLE_NoName_00__CO080506-MPD-375_WM Mexico -131010 SamaraTamilLibraAllisonDoverNoah 5" xfId="10084" xr:uid="{00000000-0005-0000-0000-000099010000}"/>
    <cellStyle name="_ET_STYLE_NoName_00__CO080506-MPD-375_Xl0000980" xfId="2238" xr:uid="{00000000-0005-0000-0000-00009A010000}"/>
    <cellStyle name="_ET_STYLE_NoName_00__CO080506-MPD-375_Xl0000980 2" xfId="6485" xr:uid="{00000000-0005-0000-0000-00009B010000}"/>
    <cellStyle name="_ET_STYLE_NoName_00__CO080506-MPD-375_Xl0000981" xfId="2239" xr:uid="{00000000-0005-0000-0000-00009C010000}"/>
    <cellStyle name="_ET_STYLE_NoName_00__CO080506-MPD-375_Xl0000981 2" xfId="6486" xr:uid="{00000000-0005-0000-0000-00009D010000}"/>
    <cellStyle name="_ET_STYLE_NoName_00__CO080506-MPD-500" xfId="52" xr:uid="{00000000-0005-0000-0000-00009E010000}"/>
    <cellStyle name="_ET_STYLE_NoName_00__CO080506-MPD-500 2" xfId="53" xr:uid="{00000000-0005-0000-0000-00009F010000}"/>
    <cellStyle name="_ET_STYLE_NoName_00__CO080506-MPD-500 2 2" xfId="1589" xr:uid="{00000000-0005-0000-0000-0000A0010000}"/>
    <cellStyle name="_ET_STYLE_NoName_00__CO080506-MPD-500 2 3" xfId="6487" xr:uid="{00000000-0005-0000-0000-0000A1010000}"/>
    <cellStyle name="_ET_STYLE_NoName_00__CO080506-MPD-500 2 4" xfId="10295" xr:uid="{00000000-0005-0000-0000-0000A2010000}"/>
    <cellStyle name="_ET_STYLE_NoName_00__CO080506-MPD-500 3" xfId="1588" xr:uid="{00000000-0005-0000-0000-0000A3010000}"/>
    <cellStyle name="_ET_STYLE_NoName_00__CO080506-MPD-500 4" xfId="2240" xr:uid="{00000000-0005-0000-0000-0000A4010000}"/>
    <cellStyle name="_ET_STYLE_NoName_00__CO080506-MPD-500 5" xfId="10240" xr:uid="{00000000-0005-0000-0000-0000A5010000}"/>
    <cellStyle name="_ET_STYLE_NoName_00__CO080506-MPD-500_JLA Accents 4-2013 - Michelle 2 Price" xfId="54" xr:uid="{00000000-0005-0000-0000-0000A6010000}"/>
    <cellStyle name="_ET_STYLE_NoName_00__CO080506-MPD-500_JLA Accents 4-2013 - Michelle 2 Price 2" xfId="1590" xr:uid="{00000000-0005-0000-0000-0000A7010000}"/>
    <cellStyle name="_ET_STYLE_NoName_00__CO080506-MPD-500_JLA Accents 4-2013 - Michelle 2 Price 3" xfId="10296" xr:uid="{00000000-0005-0000-0000-0000A8010000}"/>
    <cellStyle name="_ET_STYLE_NoName_00__CO080506-MPD-500_MP-140901B Lana quilt 6pcs set" xfId="2241" xr:uid="{00000000-0005-0000-0000-0000A9010000}"/>
    <cellStyle name="_ET_STYLE_NoName_00__CO080506-MPD-500_MP-140901B Lana quilt 6pcs set 2" xfId="6488" xr:uid="{00000000-0005-0000-0000-0000AA010000}"/>
    <cellStyle name="_ET_STYLE_NoName_00__CO080506-MPD-500_WM Mexico -131010 BakharaCaelieDanaHarmonyTamiraAubreyMeadowbrookMinimarBayside" xfId="2242" xr:uid="{00000000-0005-0000-0000-0000AB010000}"/>
    <cellStyle name="_ET_STYLE_NoName_00__CO080506-MPD-500_WM Mexico -131010 BakharaCaelieDanaHarmonyTamiraAubreyMeadowbrookMinimarBayside 2" xfId="6489" xr:uid="{00000000-0005-0000-0000-0000AC010000}"/>
    <cellStyle name="_ET_STYLE_NoName_00__CO080506-MPD-500_WM Mexico -131010 SamaraTamilLibraAllisonDoverNoah" xfId="2243" xr:uid="{00000000-0005-0000-0000-0000AD010000}"/>
    <cellStyle name="_ET_STYLE_NoName_00__CO080506-MPD-500_WM Mexico -131010 SamaraTamilLibraAllisonDoverNoah (2)" xfId="2244" xr:uid="{00000000-0005-0000-0000-0000AE010000}"/>
    <cellStyle name="_ET_STYLE_NoName_00__CO080506-MPD-500_WM Mexico -131010 SamaraTamilLibraAllisonDoverNoah (2) 2" xfId="6491" xr:uid="{00000000-0005-0000-0000-0000AF010000}"/>
    <cellStyle name="_ET_STYLE_NoName_00__CO080506-MPD-500_WM Mexico -131010 SamaraTamilLibraAllisonDoverNoah (3)" xfId="2245" xr:uid="{00000000-0005-0000-0000-0000B0010000}"/>
    <cellStyle name="_ET_STYLE_NoName_00__CO080506-MPD-500_WM Mexico -131010 SamaraTamilLibraAllisonDoverNoah (3) 2" xfId="6492" xr:uid="{00000000-0005-0000-0000-0000B1010000}"/>
    <cellStyle name="_ET_STYLE_NoName_00__CO080506-MPD-500_WM Mexico -131010 SamaraTamilLibraAllisonDoverNoah 2" xfId="6490" xr:uid="{00000000-0005-0000-0000-0000B2010000}"/>
    <cellStyle name="_ET_STYLE_NoName_00__CO080506-MPD-500_WM Mexico -131010 SamaraTamilLibraAllisonDoverNoah 3" xfId="7337" xr:uid="{00000000-0005-0000-0000-0000B3010000}"/>
    <cellStyle name="_ET_STYLE_NoName_00__CO080506-MPD-500_WM Mexico -131010 SamaraTamilLibraAllisonDoverNoah 4" xfId="10216" xr:uid="{00000000-0005-0000-0000-0000B4010000}"/>
    <cellStyle name="_ET_STYLE_NoName_00__CO080506-MPD-500_WM Mexico -131010 SamaraTamilLibraAllisonDoverNoah 5" xfId="10085" xr:uid="{00000000-0005-0000-0000-0000B5010000}"/>
    <cellStyle name="_ET_STYLE_NoName_00__CO080506-MPD-500_Xl0000980" xfId="2246" xr:uid="{00000000-0005-0000-0000-0000B6010000}"/>
    <cellStyle name="_ET_STYLE_NoName_00__CO080506-MPD-500_Xl0000980 2" xfId="6493" xr:uid="{00000000-0005-0000-0000-0000B7010000}"/>
    <cellStyle name="_ET_STYLE_NoName_00__CO080506-MPD-500_Xl0000981" xfId="2247" xr:uid="{00000000-0005-0000-0000-0000B8010000}"/>
    <cellStyle name="_ET_STYLE_NoName_00__CO080506-MPD-500_Xl0000981 2" xfId="6494" xr:uid="{00000000-0005-0000-0000-0000B9010000}"/>
    <cellStyle name="_ET_STYLE_NoName_00__Ecom Decorative Pillows Fall2013 Quote Sheet 20131023" xfId="2248" xr:uid="{00000000-0005-0000-0000-0000BA010000}"/>
    <cellStyle name="_ET_STYLE_NoName_00__Ecom Decorative Pillows Fall2013 Quote Sheet 20131023 2" xfId="6495" xr:uid="{00000000-0005-0000-0000-0000BB010000}"/>
    <cellStyle name="_ET_STYLE_NoName_00__Ecom Decorative Pillows Fall2013 Quote Sheet 20131111" xfId="2249" xr:uid="{00000000-0005-0000-0000-0000BC010000}"/>
    <cellStyle name="_ET_STYLE_NoName_00__Ecom Decorative Pillows Fall2013 Quote Sheet 20131111 2" xfId="6496" xr:uid="{00000000-0005-0000-0000-0000BD010000}"/>
    <cellStyle name="_ET_STYLE_NoName_00__Eomm commitment sheet format 131108" xfId="2250" xr:uid="{00000000-0005-0000-0000-0000BE010000}"/>
    <cellStyle name="_ET_STYLE_NoName_00__Eomm commitment sheet format 131108 2" xfId="6497" xr:uid="{00000000-0005-0000-0000-0000BF010000}"/>
    <cellStyle name="_ET_STYLE_NoName_00__Jersey" xfId="55" xr:uid="{00000000-0005-0000-0000-0000C0010000}"/>
    <cellStyle name="_ET_STYLE_NoName_00__Jersey 2" xfId="1591" xr:uid="{00000000-0005-0000-0000-0000C1010000}"/>
    <cellStyle name="_ET_STYLE_NoName_00__Jersey 3" xfId="10297" xr:uid="{00000000-0005-0000-0000-0000C2010000}"/>
    <cellStyle name="_ET_STYLE_NoName_00__JLA Accents 4-2013 - Michelle 2 Price" xfId="56" xr:uid="{00000000-0005-0000-0000-0000C3010000}"/>
    <cellStyle name="_ET_STYLE_NoName_00__JLA Accents 4-2013 - Michelle 2 Price 2" xfId="1592" xr:uid="{00000000-0005-0000-0000-0000C4010000}"/>
    <cellStyle name="_ET_STYLE_NoName_00__JLA Accents 4-2013 - Michelle 2 Price 3" xfId="10298" xr:uid="{00000000-0005-0000-0000-0000C5010000}"/>
    <cellStyle name="_ET_STYLE_NoName_00__MC-111109A  Folkore 5PC 3PC comforter set + Duvet set" xfId="2251" xr:uid="{00000000-0005-0000-0000-0000C6010000}"/>
    <cellStyle name="_ET_STYLE_NoName_00__MC-111109A  Folkore 5PC 3PC comforter set + Duvet set 2" xfId="6498" xr:uid="{00000000-0005-0000-0000-0000C7010000}"/>
    <cellStyle name="_ET_STYLE_NoName_00__MP-140901B Lana quilt 6pcs set" xfId="2252" xr:uid="{00000000-0005-0000-0000-0000C8010000}"/>
    <cellStyle name="_ET_STYLE_NoName_00__MP-140901B Lana quilt 6pcs set 2" xfId="6499" xr:uid="{00000000-0005-0000-0000-0000C9010000}"/>
    <cellStyle name="_ET_STYLE_NoName_00__Tencel Buy Sheet" xfId="57" xr:uid="{00000000-0005-0000-0000-0000CA010000}"/>
    <cellStyle name="_ET_STYLE_NoName_00__Tencel Buy Sheet 2" xfId="1593" xr:uid="{00000000-0005-0000-0000-0000CB010000}"/>
    <cellStyle name="_ET_STYLE_NoName_00__Tencel Buy Sheet 3" xfId="10299" xr:uid="{00000000-0005-0000-0000-0000CC010000}"/>
    <cellStyle name="_ET_STYLE_NoName_00__WM Mexico -131010 BakharaCaelieDanaHarmonyTamiraAubreyMeadowbrookMinimarBayside" xfId="2253" xr:uid="{00000000-0005-0000-0000-0000CD010000}"/>
    <cellStyle name="_ET_STYLE_NoName_00__WM Mexico -131010 BakharaCaelieDanaHarmonyTamiraAubreyMeadowbrookMinimarBayside 2" xfId="6500" xr:uid="{00000000-0005-0000-0000-0000CE010000}"/>
    <cellStyle name="_ET_STYLE_NoName_00__WM Mexico -131010 SamaraTamilLibraAllisonDoverNoah" xfId="2254" xr:uid="{00000000-0005-0000-0000-0000CF010000}"/>
    <cellStyle name="_ET_STYLE_NoName_00__WM Mexico -131010 SamaraTamilLibraAllisonDoverNoah (2)" xfId="2255" xr:uid="{00000000-0005-0000-0000-0000D0010000}"/>
    <cellStyle name="_ET_STYLE_NoName_00__WM Mexico -131010 SamaraTamilLibraAllisonDoverNoah (2) 2" xfId="6502" xr:uid="{00000000-0005-0000-0000-0000D1010000}"/>
    <cellStyle name="_ET_STYLE_NoName_00__WM Mexico -131010 SamaraTamilLibraAllisonDoverNoah (3)" xfId="2256" xr:uid="{00000000-0005-0000-0000-0000D2010000}"/>
    <cellStyle name="_ET_STYLE_NoName_00__WM Mexico -131010 SamaraTamilLibraAllisonDoverNoah (3) 2" xfId="6503" xr:uid="{00000000-0005-0000-0000-0000D3010000}"/>
    <cellStyle name="_ET_STYLE_NoName_00__WM Mexico -131010 SamaraTamilLibraAllisonDoverNoah 2" xfId="6501" xr:uid="{00000000-0005-0000-0000-0000D4010000}"/>
    <cellStyle name="_ET_STYLE_NoName_00__WM Mexico -131010 SamaraTamilLibraAllisonDoverNoah 3" xfId="10075" xr:uid="{00000000-0005-0000-0000-0000D5010000}"/>
    <cellStyle name="_ET_STYLE_NoName_00__WM Mexico -131010 SamaraTamilLibraAllisonDoverNoah 4" xfId="10215" xr:uid="{00000000-0005-0000-0000-0000D6010000}"/>
    <cellStyle name="_ET_STYLE_NoName_00__WM Mexico -131010 SamaraTamilLibraAllisonDoverNoah 5" xfId="10086" xr:uid="{00000000-0005-0000-0000-0000D7010000}"/>
    <cellStyle name="_ET_STYLE_NoName_00__Xl0000980" xfId="2257" xr:uid="{00000000-0005-0000-0000-0000D8010000}"/>
    <cellStyle name="_ET_STYLE_NoName_00__Xl0000980 2" xfId="6504" xr:uid="{00000000-0005-0000-0000-0000D9010000}"/>
    <cellStyle name="_ET_STYLE_NoName_00__Xl0000981" xfId="2258" xr:uid="{00000000-0005-0000-0000-0000DA010000}"/>
    <cellStyle name="_ET_STYLE_NoName_00__Xl0000981 2" xfId="6505" xr:uid="{00000000-0005-0000-0000-0000DB010000}"/>
    <cellStyle name="_ET_STYLE_NoName_00__副本BB-100111 Fusion and Eden CCD 100112(2)" xfId="2259" xr:uid="{00000000-0005-0000-0000-0000DC010000}"/>
    <cellStyle name="_ET_STYLE_NoName_00__副本BB-100111 Fusion and Eden CCD 100112(2) 2" xfId="2260" xr:uid="{00000000-0005-0000-0000-0000DD010000}"/>
    <cellStyle name="_ET_STYLE_NoName_00__副本BB-100111 Fusion and Eden CCD 100112(2) 2 2" xfId="6507" xr:uid="{00000000-0005-0000-0000-0000DE010000}"/>
    <cellStyle name="_ET_STYLE_NoName_00__副本BB-100111 Fusion and Eden CCD 100112(2) 3" xfId="2261" xr:uid="{00000000-0005-0000-0000-0000DF010000}"/>
    <cellStyle name="_ET_STYLE_NoName_00__副本BB-100111 Fusion and Eden CCD 100112(2) 3 2" xfId="6508" xr:uid="{00000000-0005-0000-0000-0000E0010000}"/>
    <cellStyle name="_ET_STYLE_NoName_00__副本BB-100111 Fusion and Eden CCD 100112(2) 4" xfId="6506" xr:uid="{00000000-0005-0000-0000-0000E1010000}"/>
    <cellStyle name="_ET_STYLE_NoName_00__副本BB-100111 Fusion and Eden CCD 100112(2)_Ecom Decorative Pillows Fall2013 Quote Sheet 20131023" xfId="2262" xr:uid="{00000000-0005-0000-0000-0000E2010000}"/>
    <cellStyle name="_ET_STYLE_NoName_00__副本BB-100111 Fusion and Eden CCD 100112(2)_Ecom Decorative Pillows Fall2013 Quote Sheet 20131023 2" xfId="6509" xr:uid="{00000000-0005-0000-0000-0000E3010000}"/>
    <cellStyle name="_Fall 2009 Military Macys Home Orders to E AND E 2 25" xfId="58" xr:uid="{00000000-0005-0000-0000-0000E4010000}"/>
    <cellStyle name="_Fall 2009 Military Macys Home Orders to E AND E 2 25 2" xfId="2264" xr:uid="{00000000-0005-0000-0000-0000E5010000}"/>
    <cellStyle name="_Fall 2009 Military Macys Home Orders to E AND E 2 25 2 2" xfId="6511" xr:uid="{00000000-0005-0000-0000-0000E6010000}"/>
    <cellStyle name="_Fall 2009 Military Macys Home Orders to E AND E 2 25 3" xfId="6510" xr:uid="{00000000-0005-0000-0000-0000E7010000}"/>
    <cellStyle name="_Fall 2009 Military Macys Home Orders to E AND E 2 25 4" xfId="2263" xr:uid="{00000000-0005-0000-0000-0000E8010000}"/>
    <cellStyle name="_Fall 2009 Military Macys Home Orders to E AND E 2 25 5" xfId="10236" xr:uid="{00000000-0005-0000-0000-0000E9010000}"/>
    <cellStyle name="_Fall 2009 Military Macys Home Orders to E AND E 2 25_7th Ave marketfollow111011--H--111012" xfId="2265" xr:uid="{00000000-0005-0000-0000-0000EA010000}"/>
    <cellStyle name="_Fall 2009 Military Macys Home Orders to E AND E 2 25_7th Ave marketfollow111011--H--111012 2" xfId="6512" xr:uid="{00000000-0005-0000-0000-0000EB010000}"/>
    <cellStyle name="_Fall 2009 Military Macys Home Orders to E AND E 2 25_BL microtec throw CCD 20130109 by Freda" xfId="2266" xr:uid="{00000000-0005-0000-0000-0000EC010000}"/>
    <cellStyle name="_Fall 2009 Military Macys Home Orders to E AND E 2 25_BL microtec throw CCD 20130109 by Freda 2" xfId="6513" xr:uid="{00000000-0005-0000-0000-0000ED010000}"/>
    <cellStyle name="_Fall 2009 Military Macys Home Orders to E AND E 2 25_CCD-poolstock long fur throw-011113" xfId="2267" xr:uid="{00000000-0005-0000-0000-0000EE010000}"/>
    <cellStyle name="_Fall 2009 Military Macys Home Orders to E AND E 2 25_CCD-poolstock long fur throw-011113 2" xfId="6514" xr:uid="{00000000-0005-0000-0000-0000EF010000}"/>
    <cellStyle name="_Fall 2009 Military Macys Home Orders to E AND E 2 25_CCD-poolstock micro velour blanket  throw-130808" xfId="2268" xr:uid="{00000000-0005-0000-0000-0000F0010000}"/>
    <cellStyle name="_Fall 2009 Military Macys Home Orders to E AND E 2 25_CCD-poolstock micro velour blanket  throw-130808 2" xfId="6515" xr:uid="{00000000-0005-0000-0000-0000F1010000}"/>
    <cellStyle name="_Fall 2009 Military Macys Home Orders to E AND E 2 25_Cellular Blanket prices- Faze3" xfId="59" xr:uid="{00000000-0005-0000-0000-0000F2010000}"/>
    <cellStyle name="_Fall 2009 Military Macys Home Orders to E AND E 2 25_Cellular Blanket prices- Faze3 2" xfId="1594" xr:uid="{00000000-0005-0000-0000-0000F3010000}"/>
    <cellStyle name="_Fall 2009 Military Macys Home Orders to E AND E 2 25_Cellular Blanket prices- Faze3 2 2" xfId="6516" xr:uid="{00000000-0005-0000-0000-0000F4010000}"/>
    <cellStyle name="_Fall 2009 Military Macys Home Orders to E AND E 2 25_Cellular Blanket prices- Faze3 3" xfId="2269" xr:uid="{00000000-0005-0000-0000-0000F5010000}"/>
    <cellStyle name="_Fall 2009 Military Macys Home Orders to E AND E 2 25_Cellular Blanket prices- Faze3 4" xfId="10300" xr:uid="{00000000-0005-0000-0000-0000F6010000}"/>
    <cellStyle name="_Fall 2009 Military Macys Home Orders to E AND E 2 25_Ecommerce Menu - BBBST 08.27.12" xfId="2270" xr:uid="{00000000-0005-0000-0000-0000F7010000}"/>
    <cellStyle name="_Fall 2009 Military Macys Home Orders to E AND E 2 25_Ecommerce Menu - BBBST 08.27.12 2" xfId="6517" xr:uid="{00000000-0005-0000-0000-0000F8010000}"/>
    <cellStyle name="_Fall 2009 Military Macys Home Orders to E AND E 2 25_JCP berber mattress pad 0120012--H--0125012may" xfId="2271" xr:uid="{00000000-0005-0000-0000-0000F9010000}"/>
    <cellStyle name="_Fall 2009 Military Macys Home Orders to E AND E 2 25_JCP berber mattress pad 0120012--H--0125012may 2" xfId="6518" xr:uid="{00000000-0005-0000-0000-0000FA010000}"/>
    <cellStyle name="_Fall 2009 Military Macys Home Orders to E AND E 2 25_JCP Display comforter 0119012--H--0120012" xfId="2272" xr:uid="{00000000-0005-0000-0000-0000FB010000}"/>
    <cellStyle name="_Fall 2009 Military Macys Home Orders to E AND E 2 25_JCP Display comforter 0119012--H--0120012 2" xfId="6519" xr:uid="{00000000-0005-0000-0000-0000FC010000}"/>
    <cellStyle name="_Fall 2009 Military Macys Home Orders to E AND E 2 25_JCP softspun printed throw 0227012--H--0229012" xfId="2273" xr:uid="{00000000-0005-0000-0000-0000FD010000}"/>
    <cellStyle name="_Fall 2009 Military Macys Home Orders to E AND E 2 25_JCP softspun printed throw 0227012--H--0229012 2" xfId="6520" xr:uid="{00000000-0005-0000-0000-0000FE010000}"/>
    <cellStyle name="_Fall 2009 Military Macys Home Orders to E AND E 2 25_Kohl's mink berber comforter mini set 0320012--H--0402012May" xfId="2274" xr:uid="{00000000-0005-0000-0000-0000FF010000}"/>
    <cellStyle name="_Fall 2009 Military Macys Home Orders to E AND E 2 25_Kohl's mink berber comforter mini set 0320012--H--0402012May 2" xfId="6521" xr:uid="{00000000-0005-0000-0000-000000020000}"/>
    <cellStyle name="_Fall 2009 Military Macys Home Orders to E AND E 2 25_LID" xfId="2275" xr:uid="{00000000-0005-0000-0000-000001020000}"/>
    <cellStyle name="_Fall 2009 Military Macys Home Orders to E AND E 2 25_LID 2" xfId="6522" xr:uid="{00000000-0005-0000-0000-000002020000}"/>
    <cellStyle name="_Fall 2009 Military Macys Home Orders to E AND E 2 25_Line Plan Fall 2012 FINAL" xfId="60" xr:uid="{00000000-0005-0000-0000-000003020000}"/>
    <cellStyle name="_Fall 2009 Military Macys Home Orders to E AND E 2 25_Line Plan Fall 2012 FINAL 2" xfId="10301" xr:uid="{00000000-0005-0000-0000-000004020000}"/>
    <cellStyle name="_Fall 2009 Military Macys Home Orders to E AND E 2 25_Meijer Basic Bedding comforter, throw 20121204" xfId="2276" xr:uid="{00000000-0005-0000-0000-000005020000}"/>
    <cellStyle name="_Fall 2009 Military Macys Home Orders to E AND E 2 25_Meijer Basic Bedding comforter, throw 20121204 2" xfId="6523" xr:uid="{00000000-0005-0000-0000-000006020000}"/>
    <cellStyle name="_Fall 2009 Military Macys Home Orders to E AND E 2 25_Meijer Blanket &amp; Throw 121121 updated 121218" xfId="2277" xr:uid="{00000000-0005-0000-0000-000007020000}"/>
    <cellStyle name="_Fall 2009 Military Macys Home Orders to E AND E 2 25_Meijer Blanket &amp; Throw 121121 updated 121218 2" xfId="6524" xr:uid="{00000000-0005-0000-0000-000008020000}"/>
    <cellStyle name="_Fall 2009 Military Macys Home Orders to E AND E 2 25_MP-140901B Lana quilt 6pcs set" xfId="2278" xr:uid="{00000000-0005-0000-0000-000009020000}"/>
    <cellStyle name="_Fall 2009 Military Macys Home Orders to E AND E 2 25_MP-140901B Lana quilt 6pcs set 2" xfId="6525" xr:uid="{00000000-0005-0000-0000-00000A020000}"/>
    <cellStyle name="_Fall 2009 Military Macys Home Orders to E AND E 2 25_Poolstock Down Alt Throw Commit 130417" xfId="2279" xr:uid="{00000000-0005-0000-0000-00000B020000}"/>
    <cellStyle name="_Fall 2009 Military Macys Home Orders to E AND E 2 25_Poolstock Down Alt Throw Commit 130417 2" xfId="6526" xr:uid="{00000000-0005-0000-0000-00000C020000}"/>
    <cellStyle name="_Fall 2009 Military Macys Home Orders to E AND E 2 25_Poolstock New Poly Knit Blanket 121114.xls" xfId="2280" xr:uid="{00000000-0005-0000-0000-00000D020000}"/>
    <cellStyle name="_Fall 2009 Military Macys Home Orders to E AND E 2 25_Poolstock New Poly Knit Blanket 121114.xls 2" xfId="6527" xr:uid="{00000000-0005-0000-0000-00000E020000}"/>
    <cellStyle name="_Fall 2009 Military Macys Home Orders to E AND E 2 25_Poolstock Non-heated Blanket &amp; Sheet Set Commit" xfId="2281" xr:uid="{00000000-0005-0000-0000-00000F020000}"/>
    <cellStyle name="_Fall 2009 Military Macys Home Orders to E AND E 2 25_Poolstock Non-heated Blanket &amp; Sheet Set Commit 2" xfId="6528" xr:uid="{00000000-0005-0000-0000-000010020000}"/>
    <cellStyle name="_Fall 2009 Military Macys Home Orders to E AND E 2 25_Sears mattress pad 0307012--H--0328012 3M,antibacterial" xfId="2282" xr:uid="{00000000-0005-0000-0000-000011020000}"/>
    <cellStyle name="_Fall 2009 Military Macys Home Orders to E AND E 2 25_Sears mattress pad 0307012--H--0328012 3M,antibacterial 2" xfId="6529" xr:uid="{00000000-0005-0000-0000-000012020000}"/>
    <cellStyle name="_Fall 2009 Military Macys Home Orders to E AND E 2 25_TM Mink Berber Down Alt Throw Commit 130228" xfId="2283" xr:uid="{00000000-0005-0000-0000-000013020000}"/>
    <cellStyle name="_Fall 2009 Military Macys Home Orders to E AND E 2 25_TM Mink Berber Down Alt Throw Commit 130228 2" xfId="6530" xr:uid="{00000000-0005-0000-0000-000014020000}"/>
    <cellStyle name="_Fall 2009 Military Macys Home Orders to E AND E 2 25_Tuesday down alt blanekt111018--H--111019" xfId="2284" xr:uid="{00000000-0005-0000-0000-000015020000}"/>
    <cellStyle name="_Fall 2009 Military Macys Home Orders to E AND E 2 25_Tuesday down alt blanekt111018--H--111019 2" xfId="6531" xr:uid="{00000000-0005-0000-0000-000016020000}"/>
    <cellStyle name="_Fall 2009 Military Macys Home Orders to E AND E 2 25_Tuesday Morning down alt throw 130207 updated 130220" xfId="2285" xr:uid="{00000000-0005-0000-0000-000017020000}"/>
    <cellStyle name="_Fall 2009 Military Macys Home Orders to E AND E 2 25_Tuesday Morning down alt throw 130207 updated 130220 2" xfId="6532" xr:uid="{00000000-0005-0000-0000-000018020000}"/>
    <cellStyle name="_Fall 2009 Military Macys Home Orders to E AND E 2 25_Tuesday Morning meeting110608--H--110611jill THW" xfId="2286" xr:uid="{00000000-0005-0000-0000-000019020000}"/>
    <cellStyle name="_Fall 2009 Military Macys Home Orders to E AND E 2 25_Tuesday Morning meeting110608--H--110611jill THW 2" xfId="6533" xr:uid="{00000000-0005-0000-0000-00001A020000}"/>
    <cellStyle name="_Fall 2009 Military Macys Home Orders to E AND E 2 25_Tuesday Morning meeting11520--H--110525" xfId="2287" xr:uid="{00000000-0005-0000-0000-00001B020000}"/>
    <cellStyle name="_Fall 2009 Military Macys Home Orders to E AND E 2 25_Tuesday Morning meeting11520--H--110525 2" xfId="6534" xr:uid="{00000000-0005-0000-0000-00001C020000}"/>
    <cellStyle name="_Fall 2009 Military Macys Home Orders to E AND E 2 25_Tuesday morning pillowcoverpad110816--H--0111012" xfId="2288" xr:uid="{00000000-0005-0000-0000-00001D020000}"/>
    <cellStyle name="_Fall 2009 Military Macys Home Orders to E AND E 2 25_Tuesday morning pillowcoverpad110816--H--0111012 2" xfId="6535" xr:uid="{00000000-0005-0000-0000-00001E020000}"/>
    <cellStyle name="_Fall 2009 Military Macys Home Orders to E AND E 2 25_Tuesday morning pillowcoverpad110816--H--111025" xfId="2289" xr:uid="{00000000-0005-0000-0000-00001F020000}"/>
    <cellStyle name="_Fall 2009 Military Macys Home Orders to E AND E 2 25_Tuesday morning pillowcoverpad110816--H--111025 2" xfId="6536" xr:uid="{00000000-0005-0000-0000-000020020000}"/>
    <cellStyle name="_Fall 2009 Military Macys Home Orders to E AND E 2 25_WM Mexico -131010 BakharaCaelieDanaHarmonyTamiraAubreyMeadowbrookMinimarBayside" xfId="2290" xr:uid="{00000000-0005-0000-0000-000021020000}"/>
    <cellStyle name="_Fall 2009 Military Macys Home Orders to E AND E 2 25_WM Mexico -131010 BakharaCaelieDanaHarmonyTamiraAubreyMeadowbrookMinimarBayside 2" xfId="6537" xr:uid="{00000000-0005-0000-0000-000022020000}"/>
    <cellStyle name="_Fall 2009 Military Macys Home Orders to E AND E 2 25_WM Mexico -131010 SamaraTamilLibraAllisonDoverNoah" xfId="2291" xr:uid="{00000000-0005-0000-0000-000023020000}"/>
    <cellStyle name="_Fall 2009 Military Macys Home Orders to E AND E 2 25_WM Mexico -131010 SamaraTamilLibraAllisonDoverNoah (2)" xfId="2292" xr:uid="{00000000-0005-0000-0000-000024020000}"/>
    <cellStyle name="_Fall 2009 Military Macys Home Orders to E AND E 2 25_WM Mexico -131010 SamaraTamilLibraAllisonDoverNoah (2) 2" xfId="6539" xr:uid="{00000000-0005-0000-0000-000025020000}"/>
    <cellStyle name="_Fall 2009 Military Macys Home Orders to E AND E 2 25_WM Mexico -131010 SamaraTamilLibraAllisonDoverNoah (3)" xfId="2293" xr:uid="{00000000-0005-0000-0000-000026020000}"/>
    <cellStyle name="_Fall 2009 Military Macys Home Orders to E AND E 2 25_WM Mexico -131010 SamaraTamilLibraAllisonDoverNoah (3) 2" xfId="6540" xr:uid="{00000000-0005-0000-0000-000027020000}"/>
    <cellStyle name="_Fall 2009 Military Macys Home Orders to E AND E 2 25_WM Mexico -131010 SamaraTamilLibraAllisonDoverNoah 2" xfId="6538" xr:uid="{00000000-0005-0000-0000-000028020000}"/>
    <cellStyle name="_Fall 2009 Military Macys Home Orders to E AND E 2 25_WM Mexico -131010 SamaraTamilLibraAllisonDoverNoah 3" xfId="10078" xr:uid="{00000000-0005-0000-0000-000029020000}"/>
    <cellStyle name="_Fall 2009 Military Macys Home Orders to E AND E 2 25_WM Mexico -131010 SamaraTamilLibraAllisonDoverNoah 4" xfId="10214" xr:uid="{00000000-0005-0000-0000-00002A020000}"/>
    <cellStyle name="_Fall 2009 Military Macys Home Orders to E AND E 2 25_WM Mexico -131010 SamaraTamilLibraAllisonDoverNoah 5" xfId="10096" xr:uid="{00000000-0005-0000-0000-00002B020000}"/>
    <cellStyle name="_Fall 2009 Military Macys Home Orders to E AND E 2 25_Xl0000980" xfId="2294" xr:uid="{00000000-0005-0000-0000-00002C020000}"/>
    <cellStyle name="_Fall 2009 Military Macys Home Orders to E AND E 2 25_Xl0000980 2" xfId="6541" xr:uid="{00000000-0005-0000-0000-00002D020000}"/>
    <cellStyle name="_Fall 2009 Military Macys Home Orders to E AND E 2 25_Xl0000981" xfId="2295" xr:uid="{00000000-0005-0000-0000-00002E020000}"/>
    <cellStyle name="_Fall 2009 Military Macys Home Orders to E AND E 2 25_Xl0000981 2" xfId="6542" xr:uid="{00000000-0005-0000-0000-00002F020000}"/>
    <cellStyle name="_Fashion Bedding Fall 2012" xfId="2296" xr:uid="{00000000-0005-0000-0000-000030020000}"/>
    <cellStyle name="_Fashion Bedding Fall 2012 2" xfId="2297" xr:uid="{00000000-0005-0000-0000-000031020000}"/>
    <cellStyle name="_Fashion Bedding Fall 2012 2 2" xfId="2298" xr:uid="{00000000-0005-0000-0000-000032020000}"/>
    <cellStyle name="_Fashion Bedding Fall 2012 2 2 2" xfId="6545" xr:uid="{00000000-0005-0000-0000-000033020000}"/>
    <cellStyle name="_Fashion Bedding Fall 2012 2 3" xfId="6544" xr:uid="{00000000-0005-0000-0000-000034020000}"/>
    <cellStyle name="_Fashion Bedding Fall 2012 3" xfId="6543" xr:uid="{00000000-0005-0000-0000-000035020000}"/>
    <cellStyle name="_Fashion Bedding Fall 2012_MP-140901B Lana quilt 6pcs set" xfId="2299" xr:uid="{00000000-0005-0000-0000-000036020000}"/>
    <cellStyle name="_Fashion Bedding Fall 2012_MP-140901B Lana quilt 6pcs set 2" xfId="6546" xr:uid="{00000000-0005-0000-0000-000037020000}"/>
    <cellStyle name="_Fashion Bedding Fall 2012_Xl0000980" xfId="2300" xr:uid="{00000000-0005-0000-0000-000038020000}"/>
    <cellStyle name="_Fashion Bedding Fall 2012_Xl0000980 2" xfId="6547" xr:uid="{00000000-0005-0000-0000-000039020000}"/>
    <cellStyle name="_Fashion Bedding Fall 2012_Xl0000981" xfId="2301" xr:uid="{00000000-0005-0000-0000-00003A020000}"/>
    <cellStyle name="_Fashion Bedding Fall 2012_Xl0000981 2" xfId="6548" xr:uid="{00000000-0005-0000-0000-00003B020000}"/>
    <cellStyle name="_Furniture Division Item List Macola# and UPC#" xfId="61" xr:uid="{00000000-0005-0000-0000-00003C020000}"/>
    <cellStyle name="_Furniture Division Item List Macola# and UPC# 2" xfId="62" xr:uid="{00000000-0005-0000-0000-00003D020000}"/>
    <cellStyle name="_Furniture Division Item List Macola# and UPC# 2 2" xfId="1596" xr:uid="{00000000-0005-0000-0000-00003E020000}"/>
    <cellStyle name="_Furniture Division Item List Macola# and UPC# 2 3" xfId="6549" xr:uid="{00000000-0005-0000-0000-00003F020000}"/>
    <cellStyle name="_Furniture Division Item List Macola# and UPC# 2 4" xfId="10303" xr:uid="{00000000-0005-0000-0000-000040020000}"/>
    <cellStyle name="_Furniture Division Item List Macola# and UPC# 3" xfId="1595" xr:uid="{00000000-0005-0000-0000-000041020000}"/>
    <cellStyle name="_Furniture Division Item List Macola# and UPC# 4" xfId="2302" xr:uid="{00000000-0005-0000-0000-000042020000}"/>
    <cellStyle name="_Furniture Division Item List Macola# and UPC# 5" xfId="10302" xr:uid="{00000000-0005-0000-0000-000043020000}"/>
    <cellStyle name="_Furniture Division Item List Macola# and UPC#_JLA Accents 4-2013 - Michelle 2 Price" xfId="63" xr:uid="{00000000-0005-0000-0000-000044020000}"/>
    <cellStyle name="_Furniture Division Item List Macola# and UPC#_JLA Accents 4-2013 - Michelle 2 Price 2" xfId="1597" xr:uid="{00000000-0005-0000-0000-000045020000}"/>
    <cellStyle name="_Furniture Division Item List Macola# and UPC#_JLA Accents 4-2013 - Michelle 2 Price 3" xfId="10304" xr:uid="{00000000-0005-0000-0000-000046020000}"/>
    <cellStyle name="_Furniture Division Item List Macola# and UPC#_MP-140901B Lana quilt 6pcs set" xfId="2303" xr:uid="{00000000-0005-0000-0000-000047020000}"/>
    <cellStyle name="_Furniture Division Item List Macola# and UPC#_MP-140901B Lana quilt 6pcs set 2" xfId="6550" xr:uid="{00000000-0005-0000-0000-000048020000}"/>
    <cellStyle name="_Furniture Division Item List Macola# and UPC#_Xl0000980" xfId="2304" xr:uid="{00000000-0005-0000-0000-000049020000}"/>
    <cellStyle name="_Furniture Division Item List Macola# and UPC#_Xl0000980 2" xfId="6551" xr:uid="{00000000-0005-0000-0000-00004A020000}"/>
    <cellStyle name="_Furniture Division Item List Macola# and UPC#_Xl0000981" xfId="2305" xr:uid="{00000000-0005-0000-0000-00004B020000}"/>
    <cellStyle name="_Furniture Division Item List Macola# and UPC#_Xl0000981 2" xfId="6552" xr:uid="{00000000-0005-0000-0000-00004C020000}"/>
    <cellStyle name="_HD KD Sofas 07142010" xfId="64" xr:uid="{00000000-0005-0000-0000-00004D020000}"/>
    <cellStyle name="_HD KD Sofas 07142010 2" xfId="10305" xr:uid="{00000000-0005-0000-0000-00004E020000}"/>
    <cellStyle name="_HD KD Sofas 07142010_2011 HP Pricing for 2010 items" xfId="65" xr:uid="{00000000-0005-0000-0000-00004F020000}"/>
    <cellStyle name="_HD KD Sofas 07142010_2011 HP Pricing for 2010 items 2" xfId="10306" xr:uid="{00000000-0005-0000-0000-000050020000}"/>
    <cellStyle name="_HD KD Sofas 07142010_2012 HP Old chair quote_4 4 2012-updated 4.4" xfId="66" xr:uid="{00000000-0005-0000-0000-000051020000}"/>
    <cellStyle name="_HD KD Sofas 07142010_2012 HP Old chair quote_4 4 2012-updated 4.4 2" xfId="10307" xr:uid="{00000000-0005-0000-0000-000052020000}"/>
    <cellStyle name="_HD KD Sofas 07142010_JLA Accents 10-2012  FNL to Sku _ Top Art (2)" xfId="67" xr:uid="{00000000-0005-0000-0000-000053020000}"/>
    <cellStyle name="_HD KD Sofas 07142010_JLA Accents 10-2012  FNL to Sku _ Top Art (2) 2" xfId="10308" xr:uid="{00000000-0005-0000-0000-000054020000}"/>
    <cellStyle name="_HD KD Sofas 07142010_JLA Accents 4-2013 - Michelle 2 Price" xfId="68" xr:uid="{00000000-0005-0000-0000-000055020000}"/>
    <cellStyle name="_HD KD Sofas 07142010_JLA Accents 4-2013 - Michelle 2 Price 2" xfId="10309" xr:uid="{00000000-0005-0000-0000-000056020000}"/>
    <cellStyle name="_HD KD Sofas 07142010_Line Plan Fall 2012 FINAL" xfId="69" xr:uid="{00000000-0005-0000-0000-000057020000}"/>
    <cellStyle name="_HD KD Sofas 07142010_Line Plan Fall 2012 FINAL 2" xfId="10310" xr:uid="{00000000-0005-0000-0000-000058020000}"/>
    <cellStyle name="_HD KD Sofas 07142010_OLD ITEM" xfId="70" xr:uid="{00000000-0005-0000-0000-000059020000}"/>
    <cellStyle name="_HD KD Sofas 07142010_OLD ITEM 2" xfId="10311" xr:uid="{00000000-0005-0000-0000-00005A020000}"/>
    <cellStyle name="_HD KD Sofas 07142010_Total quote sheet for 201304 HP chairs" xfId="71" xr:uid="{00000000-0005-0000-0000-00005B020000}"/>
    <cellStyle name="_HD KD Sofas 07142010_Total quote sheet for 201304 HP chairs 2" xfId="10312" xr:uid="{00000000-0005-0000-0000-00005C020000}"/>
    <cellStyle name="_HD KD Sofas 07142010_Total quote sheet for 201304 HP samples _updated on 3-25-2013 (3)" xfId="72" xr:uid="{00000000-0005-0000-0000-00005D020000}"/>
    <cellStyle name="_HD KD Sofas 07142010_Total quote sheet for 201304 HP samples _updated on 3-25-2013 (3) 2" xfId="10313" xr:uid="{00000000-0005-0000-0000-00005E020000}"/>
    <cellStyle name="_HD KD Sofas 07142010_Total quote sheet for 201304 HP samples _updated on 3-26-2013 (2)" xfId="73" xr:uid="{00000000-0005-0000-0000-00005F020000}"/>
    <cellStyle name="_HD KD Sofas 07142010_Total quote sheet for 201304 HP samples _updated on 3-26-2013 (2) 2" xfId="10314" xr:uid="{00000000-0005-0000-0000-000060020000}"/>
    <cellStyle name="_HD KD Sofas 07142010_Total quote sheet for 201304 HP samples 3-15-2013" xfId="74" xr:uid="{00000000-0005-0000-0000-000061020000}"/>
    <cellStyle name="_HD KD Sofas 07142010_Total quote sheet for 201304 HP samples 3-15-2013 2" xfId="10315" xr:uid="{00000000-0005-0000-0000-000062020000}"/>
    <cellStyle name="_HD KD Sofas 07142010_Total quote sheet for 201304 HP samples 3-18-2013" xfId="75" xr:uid="{00000000-0005-0000-0000-000063020000}"/>
    <cellStyle name="_HD KD Sofas 07142010_Total quote sheet for 201304 HP samples 3-18-2013 2" xfId="10316" xr:uid="{00000000-0005-0000-0000-000064020000}"/>
    <cellStyle name="_HD KD Sofas 07142010_Updated Chair warehouse program - JCP" xfId="76" xr:uid="{00000000-0005-0000-0000-000065020000}"/>
    <cellStyle name="_HD KD Sofas 07142010_Updated Chair warehouse program - JCP 2" xfId="10317" xr:uid="{00000000-0005-0000-0000-000066020000}"/>
    <cellStyle name="_HP Accent Chairs Pricing 101014" xfId="77" xr:uid="{00000000-0005-0000-0000-000067020000}"/>
    <cellStyle name="_HP Accent Chairs Pricing 101014 2" xfId="6553" xr:uid="{00000000-0005-0000-0000-000068020000}"/>
    <cellStyle name="_HP Accent Chairs Pricing 101014 3" xfId="2306" xr:uid="{00000000-0005-0000-0000-000069020000}"/>
    <cellStyle name="_HP Accent Chairs Pricing 101014 4" xfId="10318" xr:uid="{00000000-0005-0000-0000-00006A020000}"/>
    <cellStyle name="_HP Accent Chairs Pricing 101014_2011 HP Pricing for 2010 items" xfId="78" xr:uid="{00000000-0005-0000-0000-00006B020000}"/>
    <cellStyle name="_HP Accent Chairs Pricing 101014_2011 HP Pricing for 2010 items 2" xfId="10319" xr:uid="{00000000-0005-0000-0000-00006C020000}"/>
    <cellStyle name="_HP Accent Chairs Pricing 101014_2012 HP Old chair quote_4 4 2012-updated 4.4" xfId="79" xr:uid="{00000000-0005-0000-0000-00006D020000}"/>
    <cellStyle name="_HP Accent Chairs Pricing 101014_2012 HP Old chair quote_4 4 2012-updated 4.4 2" xfId="10320" xr:uid="{00000000-0005-0000-0000-00006E020000}"/>
    <cellStyle name="_HP Accent Chairs Pricing 101014_CMF" xfId="2307" xr:uid="{00000000-0005-0000-0000-00006F020000}"/>
    <cellStyle name="_HP Accent Chairs Pricing 101014_CMF 2" xfId="6554" xr:uid="{00000000-0005-0000-0000-000070020000}"/>
    <cellStyle name="_HP Accent Chairs Pricing 101014_Ecommerce Inventory 120215 updated (2)" xfId="80" xr:uid="{00000000-0005-0000-0000-000071020000}"/>
    <cellStyle name="_HP Accent Chairs Pricing 101014_Ecommerce Inventory 120215 updated (2) 2" xfId="10321" xr:uid="{00000000-0005-0000-0000-000072020000}"/>
    <cellStyle name="_HP Accent Chairs Pricing 101014_JC110517-BLK-FL" xfId="2308" xr:uid="{00000000-0005-0000-0000-000073020000}"/>
    <cellStyle name="_HP Accent Chairs Pricing 101014_JC110517-BLK-FL 2" xfId="6555" xr:uid="{00000000-0005-0000-0000-000074020000}"/>
    <cellStyle name="_HP Accent Chairs Pricing 101014_JC110517-BLK-FM" xfId="2309" xr:uid="{00000000-0005-0000-0000-000075020000}"/>
    <cellStyle name="_HP Accent Chairs Pricing 101014_JC110517-BLK-FM 2" xfId="6556" xr:uid="{00000000-0005-0000-0000-000076020000}"/>
    <cellStyle name="_HP Accent Chairs Pricing 101014_JC110517-BLK-MF" xfId="2310" xr:uid="{00000000-0005-0000-0000-000077020000}"/>
    <cellStyle name="_HP Accent Chairs Pricing 101014_JC110517-BLK-MF 2" xfId="6557" xr:uid="{00000000-0005-0000-0000-000078020000}"/>
    <cellStyle name="_HP Accent Chairs Pricing 101014_JC110517-CMF-MT" xfId="2311" xr:uid="{00000000-0005-0000-0000-000079020000}"/>
    <cellStyle name="_HP Accent Chairs Pricing 101014_JC110517-CMF-MT 2" xfId="6558" xr:uid="{00000000-0005-0000-0000-00007A020000}"/>
    <cellStyle name="_HP Accent Chairs Pricing 101014_JC110517-THW-Berber" xfId="2312" xr:uid="{00000000-0005-0000-0000-00007B020000}"/>
    <cellStyle name="_HP Accent Chairs Pricing 101014_JC110517-THW-Berber 2" xfId="6559" xr:uid="{00000000-0005-0000-0000-00007C020000}"/>
    <cellStyle name="_HP Accent Chairs Pricing 101014_JC110517-THW-EC" xfId="2313" xr:uid="{00000000-0005-0000-0000-00007D020000}"/>
    <cellStyle name="_HP Accent Chairs Pricing 101014_JC110517-THW-EC 2" xfId="6560" xr:uid="{00000000-0005-0000-0000-00007E020000}"/>
    <cellStyle name="_HP Accent Chairs Pricing 101014_JC110517-THW-Mink" xfId="2314" xr:uid="{00000000-0005-0000-0000-00007F020000}"/>
    <cellStyle name="_HP Accent Chairs Pricing 101014_JC110517-THW-Mink 2" xfId="6561" xr:uid="{00000000-0005-0000-0000-000080020000}"/>
    <cellStyle name="_HP Accent Chairs Pricing 101014_JC110517-THW-PV" xfId="2315" xr:uid="{00000000-0005-0000-0000-000081020000}"/>
    <cellStyle name="_HP Accent Chairs Pricing 101014_JC110517-THW-PV 2" xfId="6562" xr:uid="{00000000-0005-0000-0000-000082020000}"/>
    <cellStyle name="_HP Accent Chairs Pricing 101014_JC110517-THW-WC" xfId="2316" xr:uid="{00000000-0005-0000-0000-000083020000}"/>
    <cellStyle name="_HP Accent Chairs Pricing 101014_JC110517-THW-WC 2" xfId="6563" xr:uid="{00000000-0005-0000-0000-000084020000}"/>
    <cellStyle name="_HP Accent Chairs Pricing 101014_JCP Blanket-Throw Turnover Meeting JLA Quotes 10-20-2011" xfId="2317" xr:uid="{00000000-0005-0000-0000-000085020000}"/>
    <cellStyle name="_HP Accent Chairs Pricing 101014_JCP Blanket-Throw Turnover Meeting JLA Quotes 10-20-2011 2" xfId="6564" xr:uid="{00000000-0005-0000-0000-000086020000}"/>
    <cellStyle name="_HP Accent Chairs Pricing 101014_JCP market follow110930----111102add new" xfId="2318" xr:uid="{00000000-0005-0000-0000-000087020000}"/>
    <cellStyle name="_HP Accent Chairs Pricing 101014_JCP market follow110930----111102add new 2" xfId="6565" xr:uid="{00000000-0005-0000-0000-000088020000}"/>
    <cellStyle name="_HP Accent Chairs Pricing 101014_JCP market follow110930----111102add new_Pooled inventory 3M moisture pad 0417012" xfId="2319" xr:uid="{00000000-0005-0000-0000-000089020000}"/>
    <cellStyle name="_HP Accent Chairs Pricing 101014_JCP market follow110930----111102add new_Pooled inventory 3M moisture pad 0417012 2" xfId="6566" xr:uid="{00000000-0005-0000-0000-00008A020000}"/>
    <cellStyle name="_HP Accent Chairs Pricing 101014_JCP market follow110930----111102add new_Pooled inventory 3M moisture pad 0417012_Poolstock Fall 12 basic bedding commitment 120502--CCD" xfId="2320" xr:uid="{00000000-0005-0000-0000-00008B020000}"/>
    <cellStyle name="_HP Accent Chairs Pricing 101014_JCP market follow110930----111102add new_Pooled inventory 3M moisture pad 0417012_Poolstock Fall 12 basic bedding commitment 120502--CCD 2" xfId="6567" xr:uid="{00000000-0005-0000-0000-00008C020000}"/>
    <cellStyle name="_HP Accent Chairs Pricing 101014_JCP market follow110930----cmf111102" xfId="2321" xr:uid="{00000000-0005-0000-0000-00008D020000}"/>
    <cellStyle name="_HP Accent Chairs Pricing 101014_JCP market follow110930----cmf111102 2" xfId="6568" xr:uid="{00000000-0005-0000-0000-00008E020000}"/>
    <cellStyle name="_HP Accent Chairs Pricing 101014_JLA Accents 10-2012  FNL to Sku _ Top Art (2)" xfId="81" xr:uid="{00000000-0005-0000-0000-00008F020000}"/>
    <cellStyle name="_HP Accent Chairs Pricing 101014_JLA Accents 10-2012  FNL to Sku _ Top Art (2) 2" xfId="10322" xr:uid="{00000000-0005-0000-0000-000090020000}"/>
    <cellStyle name="_HP Accent Chairs Pricing 101014_JLA Accents 4-2013 - Michelle 2 Price" xfId="82" xr:uid="{00000000-0005-0000-0000-000091020000}"/>
    <cellStyle name="_HP Accent Chairs Pricing 101014_JLA Accents 4-2013 - Michelle 2 Price 2" xfId="10323" xr:uid="{00000000-0005-0000-0000-000092020000}"/>
    <cellStyle name="_HP Accent Chairs Pricing 101014_JLA100929-FEBED-FL" xfId="2322" xr:uid="{00000000-0005-0000-0000-000093020000}"/>
    <cellStyle name="_HP Accent Chairs Pricing 101014_JLA100929-FEBED-FL 2" xfId="6569" xr:uid="{00000000-0005-0000-0000-000094020000}"/>
    <cellStyle name="_HP Accent Chairs Pricing 101014_Line Plan Fall 2012 FINAL" xfId="83" xr:uid="{00000000-0005-0000-0000-000095020000}"/>
    <cellStyle name="_HP Accent Chairs Pricing 101014_Line Plan Fall 2012 FINAL 2" xfId="10324" xr:uid="{00000000-0005-0000-0000-000096020000}"/>
    <cellStyle name="_HP Accent Chairs Pricing 101014_MP-140901B Lana quilt 6pcs set" xfId="2323" xr:uid="{00000000-0005-0000-0000-000097020000}"/>
    <cellStyle name="_HP Accent Chairs Pricing 101014_MP-140901B Lana quilt 6pcs set 2" xfId="6570" xr:uid="{00000000-0005-0000-0000-000098020000}"/>
    <cellStyle name="_HP Accent Chairs Pricing 101014_OLD ITEM" xfId="84" xr:uid="{00000000-0005-0000-0000-000099020000}"/>
    <cellStyle name="_HP Accent Chairs Pricing 101014_OLD ITEM 2" xfId="10325" xr:uid="{00000000-0005-0000-0000-00009A020000}"/>
    <cellStyle name="_HP Accent Chairs Pricing 101014_Sheet1" xfId="2324" xr:uid="{00000000-0005-0000-0000-00009B020000}"/>
    <cellStyle name="_HP Accent Chairs Pricing 101014_Sheet1 2" xfId="6571" xr:uid="{00000000-0005-0000-0000-00009C020000}"/>
    <cellStyle name="_HP Accent Chairs Pricing 101014_Sheet5" xfId="2325" xr:uid="{00000000-0005-0000-0000-00009D020000}"/>
    <cellStyle name="_HP Accent Chairs Pricing 101014_Sheet5 2" xfId="6572" xr:uid="{00000000-0005-0000-0000-00009E020000}"/>
    <cellStyle name="_HP Accent Chairs Pricing 101014_Total quote sheet for 201304 HP chairs" xfId="85" xr:uid="{00000000-0005-0000-0000-00009F020000}"/>
    <cellStyle name="_HP Accent Chairs Pricing 101014_Total quote sheet for 201304 HP chairs 2" xfId="10326" xr:uid="{00000000-0005-0000-0000-0000A0020000}"/>
    <cellStyle name="_HP Accent Chairs Pricing 101014_Total quote sheet for 201304 HP samples _updated on 3-25-2013 (3)" xfId="86" xr:uid="{00000000-0005-0000-0000-0000A1020000}"/>
    <cellStyle name="_HP Accent Chairs Pricing 101014_Total quote sheet for 201304 HP samples _updated on 3-25-2013 (3) 2" xfId="10327" xr:uid="{00000000-0005-0000-0000-0000A2020000}"/>
    <cellStyle name="_HP Accent Chairs Pricing 101014_Total quote sheet for 201304 HP samples _updated on 3-26-2013 (2)" xfId="87" xr:uid="{00000000-0005-0000-0000-0000A3020000}"/>
    <cellStyle name="_HP Accent Chairs Pricing 101014_Total quote sheet for 201304 HP samples _updated on 3-26-2013 (2) 2" xfId="10328" xr:uid="{00000000-0005-0000-0000-0000A4020000}"/>
    <cellStyle name="_HP Accent Chairs Pricing 101014_Total quote sheet for 201304 HP samples 3-15-2013" xfId="88" xr:uid="{00000000-0005-0000-0000-0000A5020000}"/>
    <cellStyle name="_HP Accent Chairs Pricing 101014_Total quote sheet for 201304 HP samples 3-15-2013 2" xfId="10329" xr:uid="{00000000-0005-0000-0000-0000A6020000}"/>
    <cellStyle name="_HP Accent Chairs Pricing 101014_Total quote sheet for 201304 HP samples 3-18-2013" xfId="89" xr:uid="{00000000-0005-0000-0000-0000A7020000}"/>
    <cellStyle name="_HP Accent Chairs Pricing 101014_Total quote sheet for 201304 HP samples 3-18-2013 2" xfId="10330" xr:uid="{00000000-0005-0000-0000-0000A8020000}"/>
    <cellStyle name="_HP Accent Chairs Pricing 101014_Tuesday morning pillowcoverpad110805" xfId="2326" xr:uid="{00000000-0005-0000-0000-0000A9020000}"/>
    <cellStyle name="_HP Accent Chairs Pricing 101014_Tuesday morning pillowcoverpad110805 2" xfId="6573" xr:uid="{00000000-0005-0000-0000-0000AA020000}"/>
    <cellStyle name="_HP Accent Chairs Pricing 101014_Tuesday morning pillowcoverpad110805---CCD110815" xfId="2327" xr:uid="{00000000-0005-0000-0000-0000AB020000}"/>
    <cellStyle name="_HP Accent Chairs Pricing 101014_Tuesday morning pillowcoverpad110805---CCD110815 2" xfId="6574" xr:uid="{00000000-0005-0000-0000-0000AC020000}"/>
    <cellStyle name="_HP Accent Chairs Pricing 101014_Tuesday morning pillowcoverpad110816--CCD--111223" xfId="2328" xr:uid="{00000000-0005-0000-0000-0000AD020000}"/>
    <cellStyle name="_HP Accent Chairs Pricing 101014_Tuesday morning pillowcoverpad110816--CCD--111223 2" xfId="6575" xr:uid="{00000000-0005-0000-0000-0000AE020000}"/>
    <cellStyle name="_HP Accent Chairs Pricing 101014_Tuesday morning pillowcoverpad110816--H--0111012" xfId="2329" xr:uid="{00000000-0005-0000-0000-0000AF020000}"/>
    <cellStyle name="_HP Accent Chairs Pricing 101014_Tuesday morning pillowcoverpad110816--H--0111012 2" xfId="6576" xr:uid="{00000000-0005-0000-0000-0000B0020000}"/>
    <cellStyle name="_HP Accent Chairs Pricing 101014_Tuesday morning pillowcoverpad110816--H--111025" xfId="2330" xr:uid="{00000000-0005-0000-0000-0000B1020000}"/>
    <cellStyle name="_HP Accent Chairs Pricing 101014_Tuesday morning pillowcoverpad110816--H--111025 2" xfId="6577" xr:uid="{00000000-0005-0000-0000-0000B2020000}"/>
    <cellStyle name="_HP Accent Chairs Pricing 101014_Tuesday morning pillowcoverpad--CCD111025" xfId="2331" xr:uid="{00000000-0005-0000-0000-0000B3020000}"/>
    <cellStyle name="_HP Accent Chairs Pricing 101014_Tuesday morning pillowcoverpad--CCD111025 2" xfId="6578" xr:uid="{00000000-0005-0000-0000-0000B4020000}"/>
    <cellStyle name="_HP Accent Chairs Pricing 101014_Updated Chair warehouse program - JCP" xfId="90" xr:uid="{00000000-0005-0000-0000-0000B5020000}"/>
    <cellStyle name="_HP Accent Chairs Pricing 101014_Updated Chair warehouse program - JCP 2" xfId="10331" xr:uid="{00000000-0005-0000-0000-0000B6020000}"/>
    <cellStyle name="_HP Accent Chairs Pricing 101014_Xl0000980" xfId="2332" xr:uid="{00000000-0005-0000-0000-0000B7020000}"/>
    <cellStyle name="_HP Accent Chairs Pricing 101014_Xl0000980 2" xfId="6579" xr:uid="{00000000-0005-0000-0000-0000B8020000}"/>
    <cellStyle name="_HP Accent Chairs Pricing 101014_Xl0000981" xfId="2333" xr:uid="{00000000-0005-0000-0000-0000B9020000}"/>
    <cellStyle name="_HP Accent Chairs Pricing 101014_Xl0000981 2" xfId="6580" xr:uid="{00000000-0005-0000-0000-0000BA020000}"/>
    <cellStyle name="_HP Accent Chairs Pricing 101014_副本JCP wash microfiber BLK110516--CCD--110722" xfId="2334" xr:uid="{00000000-0005-0000-0000-0000BB020000}"/>
    <cellStyle name="_HP Accent Chairs Pricing 101014_副本JCP wash microfiber BLK110516--CCD--110722 2" xfId="6581" xr:uid="{00000000-0005-0000-0000-0000BC020000}"/>
    <cellStyle name="_HP Quota from kaifa 1 Mar  2010 (2)" xfId="91" xr:uid="{00000000-0005-0000-0000-0000BD020000}"/>
    <cellStyle name="_HP Quota from kaifa 1 Mar  2010 (2) 2" xfId="92" xr:uid="{00000000-0005-0000-0000-0000BE020000}"/>
    <cellStyle name="_HP Quota from kaifa 1 Mar  2010 (2) 2 2" xfId="1599" xr:uid="{00000000-0005-0000-0000-0000BF020000}"/>
    <cellStyle name="_HP Quota from kaifa 1 Mar  2010 (2) 2 3" xfId="6582" xr:uid="{00000000-0005-0000-0000-0000C0020000}"/>
    <cellStyle name="_HP Quota from kaifa 1 Mar  2010 (2) 2 4" xfId="10333" xr:uid="{00000000-0005-0000-0000-0000C1020000}"/>
    <cellStyle name="_HP Quota from kaifa 1 Mar  2010 (2) 3" xfId="1598" xr:uid="{00000000-0005-0000-0000-0000C2020000}"/>
    <cellStyle name="_HP Quota from kaifa 1 Mar  2010 (2) 4" xfId="2335" xr:uid="{00000000-0005-0000-0000-0000C3020000}"/>
    <cellStyle name="_HP Quota from kaifa 1 Mar  2010 (2) 5" xfId="10332" xr:uid="{00000000-0005-0000-0000-0000C4020000}"/>
    <cellStyle name="_HP Quota from kaifa 1 Mar  2010 (2)_JLA Accents 4-2013 - Michelle 2 Price" xfId="93" xr:uid="{00000000-0005-0000-0000-0000C5020000}"/>
    <cellStyle name="_HP Quota from kaifa 1 Mar  2010 (2)_JLA Accents 4-2013 - Michelle 2 Price 2" xfId="1600" xr:uid="{00000000-0005-0000-0000-0000C6020000}"/>
    <cellStyle name="_HP Quota from kaifa 1 Mar  2010 (2)_JLA Accents 4-2013 - Michelle 2 Price 3" xfId="10334" xr:uid="{00000000-0005-0000-0000-0000C7020000}"/>
    <cellStyle name="_HP Quota from kaifa 1 Mar  2010 (2)_MP-140901B Lana quilt 6pcs set" xfId="2336" xr:uid="{00000000-0005-0000-0000-0000C8020000}"/>
    <cellStyle name="_HP Quota from kaifa 1 Mar  2010 (2)_MP-140901B Lana quilt 6pcs set 2" xfId="6583" xr:uid="{00000000-0005-0000-0000-0000C9020000}"/>
    <cellStyle name="_HP Quota from kaifa 1 Mar  2010 (2)_Xl0000980" xfId="2337" xr:uid="{00000000-0005-0000-0000-0000CA020000}"/>
    <cellStyle name="_HP Quota from kaifa 1 Mar  2010 (2)_Xl0000980 2" xfId="6584" xr:uid="{00000000-0005-0000-0000-0000CB020000}"/>
    <cellStyle name="_HP Quota from kaifa 1 Mar  2010 (2)_Xl0000981" xfId="2338" xr:uid="{00000000-0005-0000-0000-0000CC020000}"/>
    <cellStyle name="_HP Quota from kaifa 1 Mar  2010 (2)_Xl0000981 2" xfId="6585" xr:uid="{00000000-0005-0000-0000-0000CD020000}"/>
    <cellStyle name="_HP quota sheet from kaifa 2011-2-24" xfId="94" xr:uid="{00000000-0005-0000-0000-0000CE020000}"/>
    <cellStyle name="_HP quota sheet from kaifa 2011-2-24 2" xfId="1601" xr:uid="{00000000-0005-0000-0000-0000CF020000}"/>
    <cellStyle name="_HP quota sheet from kaifa 2011-2-24 3" xfId="10335" xr:uid="{00000000-0005-0000-0000-0000D0020000}"/>
    <cellStyle name="_HP quota sheet from kaifa 2011-2-24_JLA Accents 4-2013 - Michelle 2 Price" xfId="95" xr:uid="{00000000-0005-0000-0000-0000D1020000}"/>
    <cellStyle name="_HP quota sheet from kaifa 2011-2-24_JLA Accents 4-2013 - Michelle 2 Price 2" xfId="1602" xr:uid="{00000000-0005-0000-0000-0000D2020000}"/>
    <cellStyle name="_HP quota sheet from kaifa 2011-2-24_JLA Accents 4-2013 - Michelle 2 Price 3" xfId="10336" xr:uid="{00000000-0005-0000-0000-0000D3020000}"/>
    <cellStyle name="_HP sample quotation100212" xfId="96" xr:uid="{00000000-0005-0000-0000-0000D4020000}"/>
    <cellStyle name="_HP sample quotation100212 2" xfId="97" xr:uid="{00000000-0005-0000-0000-0000D5020000}"/>
    <cellStyle name="_HP sample quotation100212 2 2" xfId="1604" xr:uid="{00000000-0005-0000-0000-0000D6020000}"/>
    <cellStyle name="_HP sample quotation100212 2 3" xfId="6586" xr:uid="{00000000-0005-0000-0000-0000D7020000}"/>
    <cellStyle name="_HP sample quotation100212 2 4" xfId="10338" xr:uid="{00000000-0005-0000-0000-0000D8020000}"/>
    <cellStyle name="_HP sample quotation100212 3" xfId="1603" xr:uid="{00000000-0005-0000-0000-0000D9020000}"/>
    <cellStyle name="_HP sample quotation100212 4" xfId="2339" xr:uid="{00000000-0005-0000-0000-0000DA020000}"/>
    <cellStyle name="_HP sample quotation100212 5" xfId="10337" xr:uid="{00000000-0005-0000-0000-0000DB020000}"/>
    <cellStyle name="_HP sample quotation100212_JLA Accents 4-2013 - Michelle 2 Price" xfId="98" xr:uid="{00000000-0005-0000-0000-0000DC020000}"/>
    <cellStyle name="_HP sample quotation100212_JLA Accents 4-2013 - Michelle 2 Price 2" xfId="1605" xr:uid="{00000000-0005-0000-0000-0000DD020000}"/>
    <cellStyle name="_HP sample quotation100212_JLA Accents 4-2013 - Michelle 2 Price 3" xfId="10339" xr:uid="{00000000-0005-0000-0000-0000DE020000}"/>
    <cellStyle name="_HP sample quotation100212_MP-140901B Lana quilt 6pcs set" xfId="2340" xr:uid="{00000000-0005-0000-0000-0000DF020000}"/>
    <cellStyle name="_HP sample quotation100212_MP-140901B Lana quilt 6pcs set 2" xfId="6587" xr:uid="{00000000-0005-0000-0000-0000E0020000}"/>
    <cellStyle name="_HP sample quotation100212_Xl0000980" xfId="2341" xr:uid="{00000000-0005-0000-0000-0000E1020000}"/>
    <cellStyle name="_HP sample quotation100212_Xl0000980 2" xfId="6588" xr:uid="{00000000-0005-0000-0000-0000E2020000}"/>
    <cellStyle name="_HP sample quotation100212_Xl0000981" xfId="2342" xr:uid="{00000000-0005-0000-0000-0000E3020000}"/>
    <cellStyle name="_HP sample quotation100212_Xl0000981 2" xfId="6589" xr:uid="{00000000-0005-0000-0000-0000E4020000}"/>
    <cellStyle name="_HSN Blanket  Throw  90106 complete" xfId="99" xr:uid="{00000000-0005-0000-0000-0000E5020000}"/>
    <cellStyle name="_HSN Blanket  Throw  90106 complete 2" xfId="100" xr:uid="{00000000-0005-0000-0000-0000E6020000}"/>
    <cellStyle name="_HSN Blanket  Throw  90106 complete 2 2" xfId="1607" xr:uid="{00000000-0005-0000-0000-0000E7020000}"/>
    <cellStyle name="_HSN Blanket  Throw  90106 complete 2 3" xfId="6590" xr:uid="{00000000-0005-0000-0000-0000E8020000}"/>
    <cellStyle name="_HSN Blanket  Throw  90106 complete 2 4" xfId="10340" xr:uid="{00000000-0005-0000-0000-0000E9020000}"/>
    <cellStyle name="_HSN Blanket  Throw  90106 complete 3" xfId="1606" xr:uid="{00000000-0005-0000-0000-0000EA020000}"/>
    <cellStyle name="_HSN Blanket  Throw  90106 complete 4" xfId="2343" xr:uid="{00000000-0005-0000-0000-0000EB020000}"/>
    <cellStyle name="_HSN Blanket  Throw  90106 complete 5" xfId="10243" xr:uid="{00000000-0005-0000-0000-0000EC020000}"/>
    <cellStyle name="_HSN Blanket  Throw  90106 complete_JLA Accents 4-2013 - Michelle 2 Price" xfId="101" xr:uid="{00000000-0005-0000-0000-0000ED020000}"/>
    <cellStyle name="_HSN Blanket  Throw  90106 complete_JLA Accents 4-2013 - Michelle 2 Price 2" xfId="1608" xr:uid="{00000000-0005-0000-0000-0000EE020000}"/>
    <cellStyle name="_HSN Blanket  Throw  90106 complete_JLA Accents 4-2013 - Michelle 2 Price 3" xfId="10341" xr:uid="{00000000-0005-0000-0000-0000EF020000}"/>
    <cellStyle name="_HSN Blanket  Throw  90106 complete_MP-140901B Lana quilt 6pcs set" xfId="2344" xr:uid="{00000000-0005-0000-0000-0000F0020000}"/>
    <cellStyle name="_HSN Blanket  Throw  90106 complete_MP-140901B Lana quilt 6pcs set 2" xfId="6591" xr:uid="{00000000-0005-0000-0000-0000F1020000}"/>
    <cellStyle name="_HSN Blanket  Throw  90106 complete_WM Mexico -131010 BakharaCaelieDanaHarmonyTamiraAubreyMeadowbrookMinimarBayside" xfId="2345" xr:uid="{00000000-0005-0000-0000-0000F2020000}"/>
    <cellStyle name="_HSN Blanket  Throw  90106 complete_WM Mexico -131010 BakharaCaelieDanaHarmonyTamiraAubreyMeadowbrookMinimarBayside 2" xfId="6592" xr:uid="{00000000-0005-0000-0000-0000F3020000}"/>
    <cellStyle name="_HSN Blanket  Throw  90106 complete_WM Mexico -131010 SamaraTamilLibraAllisonDoverNoah" xfId="2346" xr:uid="{00000000-0005-0000-0000-0000F4020000}"/>
    <cellStyle name="_HSN Blanket  Throw  90106 complete_WM Mexico -131010 SamaraTamilLibraAllisonDoverNoah (2)" xfId="2347" xr:uid="{00000000-0005-0000-0000-0000F5020000}"/>
    <cellStyle name="_HSN Blanket  Throw  90106 complete_WM Mexico -131010 SamaraTamilLibraAllisonDoverNoah (2) 2" xfId="6594" xr:uid="{00000000-0005-0000-0000-0000F6020000}"/>
    <cellStyle name="_HSN Blanket  Throw  90106 complete_WM Mexico -131010 SamaraTamilLibraAllisonDoverNoah (3)" xfId="2348" xr:uid="{00000000-0005-0000-0000-0000F7020000}"/>
    <cellStyle name="_HSN Blanket  Throw  90106 complete_WM Mexico -131010 SamaraTamilLibraAllisonDoverNoah (3) 2" xfId="6595" xr:uid="{00000000-0005-0000-0000-0000F8020000}"/>
    <cellStyle name="_HSN Blanket  Throw  90106 complete_WM Mexico -131010 SamaraTamilLibraAllisonDoverNoah 2" xfId="6593" xr:uid="{00000000-0005-0000-0000-0000F9020000}"/>
    <cellStyle name="_HSN Blanket  Throw  90106 complete_WM Mexico -131010 SamaraTamilLibraAllisonDoverNoah 3" xfId="10080" xr:uid="{00000000-0005-0000-0000-0000FA020000}"/>
    <cellStyle name="_HSN Blanket  Throw  90106 complete_WM Mexico -131010 SamaraTamilLibraAllisonDoverNoah 4" xfId="10213" xr:uid="{00000000-0005-0000-0000-0000FB020000}"/>
    <cellStyle name="_HSN Blanket  Throw  90106 complete_WM Mexico -131010 SamaraTamilLibraAllisonDoverNoah 5" xfId="10097" xr:uid="{00000000-0005-0000-0000-0000FC020000}"/>
    <cellStyle name="_HSN Blanket  Throw  90106 complete_Xl0000980" xfId="2349" xr:uid="{00000000-0005-0000-0000-0000FD020000}"/>
    <cellStyle name="_HSN Blanket  Throw  90106 complete_Xl0000980 2" xfId="6596" xr:uid="{00000000-0005-0000-0000-0000FE020000}"/>
    <cellStyle name="_HSN Blanket  Throw  90106 complete_Xl0000981" xfId="2350" xr:uid="{00000000-0005-0000-0000-0000FF020000}"/>
    <cellStyle name="_HSN Blanket  Throw  90106 complete_Xl0000981 2" xfId="6597" xr:uid="{00000000-0005-0000-0000-000000030000}"/>
    <cellStyle name="_HSN Blanket &amp; Throw 100819" xfId="2351" xr:uid="{00000000-0005-0000-0000-000001030000}"/>
    <cellStyle name="_HSN Blanket &amp; Throw 100819 2" xfId="6598" xr:uid="{00000000-0005-0000-0000-000002030000}"/>
    <cellStyle name="_HSN Blanket &amp; Throw 101020" xfId="2352" xr:uid="{00000000-0005-0000-0000-000003030000}"/>
    <cellStyle name="_HSN Blanket &amp; Throw 101020 2" xfId="6599" xr:uid="{00000000-0005-0000-0000-000004030000}"/>
    <cellStyle name="_HSN Blanket &amp; Throw 110117" xfId="2353" xr:uid="{00000000-0005-0000-0000-000005030000}"/>
    <cellStyle name="_HSN Blanket &amp; Throw 110117 2" xfId="6600" xr:uid="{00000000-0005-0000-0000-000006030000}"/>
    <cellStyle name="_HSN Blanket &amp; Throw 110214" xfId="2354" xr:uid="{00000000-0005-0000-0000-000007030000}"/>
    <cellStyle name="_HSN Blanket &amp; Throw 110214 2" xfId="6601" xr:uid="{00000000-0005-0000-0000-000008030000}"/>
    <cellStyle name="_HSN Blanket &amp; Throw 110322" xfId="2355" xr:uid="{00000000-0005-0000-0000-000009030000}"/>
    <cellStyle name="_HSN Blanket &amp; Throw 110322 2" xfId="6602" xr:uid="{00000000-0005-0000-0000-00000A030000}"/>
    <cellStyle name="_HSN Blanket &amp; Throw 110323" xfId="2356" xr:uid="{00000000-0005-0000-0000-00000B030000}"/>
    <cellStyle name="_HSN Blanket &amp; Throw 110323 2" xfId="6603" xr:uid="{00000000-0005-0000-0000-00000C030000}"/>
    <cellStyle name="_HSN Thermal Blanket 100929" xfId="2357" xr:uid="{00000000-0005-0000-0000-00000D030000}"/>
    <cellStyle name="_HSN Thermal Blanket 100929 2" xfId="6604" xr:uid="{00000000-0005-0000-0000-00000E030000}"/>
    <cellStyle name="_HSN Thermal Blanket 100930" xfId="2358" xr:uid="{00000000-0005-0000-0000-00000F030000}"/>
    <cellStyle name="_HSN Thermal Blanket 100930 2" xfId="6605" xr:uid="{00000000-0005-0000-0000-000010030000}"/>
    <cellStyle name="_JCP chair" xfId="102" xr:uid="{00000000-0005-0000-0000-000011030000}"/>
    <cellStyle name="_JCP chair 2" xfId="10342" xr:uid="{00000000-0005-0000-0000-000012030000}"/>
    <cellStyle name="_JCP Merideth chair and ottoman commitment 8 13 2012" xfId="103" xr:uid="{00000000-0005-0000-0000-000013030000}"/>
    <cellStyle name="_JCP Merideth chair and ottoman commitment 8 13 2012 2" xfId="10343" xr:uid="{00000000-0005-0000-0000-000014030000}"/>
    <cellStyle name="_JLA-090613A pillow and throw (2)" xfId="104" xr:uid="{00000000-0005-0000-0000-000015030000}"/>
    <cellStyle name="_JLA-090613A pillow and throw (2) 2" xfId="105" xr:uid="{00000000-0005-0000-0000-000016030000}"/>
    <cellStyle name="_JLA-090613A pillow and throw (2) 2 2" xfId="1610" xr:uid="{00000000-0005-0000-0000-000017030000}"/>
    <cellStyle name="_JLA-090613A pillow and throw (2) 2 3" xfId="6606" xr:uid="{00000000-0005-0000-0000-000018030000}"/>
    <cellStyle name="_JLA-090613A pillow and throw (2) 2 4" xfId="10345" xr:uid="{00000000-0005-0000-0000-000019030000}"/>
    <cellStyle name="_JLA-090613A pillow and throw (2) 3" xfId="1609" xr:uid="{00000000-0005-0000-0000-00001A030000}"/>
    <cellStyle name="_JLA-090613A pillow and throw (2) 4" xfId="2359" xr:uid="{00000000-0005-0000-0000-00001B030000}"/>
    <cellStyle name="_JLA-090613A pillow and throw (2) 5" xfId="10344" xr:uid="{00000000-0005-0000-0000-00001C030000}"/>
    <cellStyle name="_JLA-090613A pillow and throw (2)_JLA Accents 4-2013 - Michelle 2 Price" xfId="106" xr:uid="{00000000-0005-0000-0000-00001D030000}"/>
    <cellStyle name="_JLA-090613A pillow and throw (2)_JLA Accents 4-2013 - Michelle 2 Price 2" xfId="1611" xr:uid="{00000000-0005-0000-0000-00001E030000}"/>
    <cellStyle name="_JLA-090613A pillow and throw (2)_JLA Accents 4-2013 - Michelle 2 Price 3" xfId="10346" xr:uid="{00000000-0005-0000-0000-00001F030000}"/>
    <cellStyle name="_JLA-090613A pillow and throw (2)_MP-140901B Lana quilt 6pcs set" xfId="2360" xr:uid="{00000000-0005-0000-0000-000020030000}"/>
    <cellStyle name="_JLA-090613A pillow and throw (2)_MP-140901B Lana quilt 6pcs set 2" xfId="6607" xr:uid="{00000000-0005-0000-0000-000021030000}"/>
    <cellStyle name="_JLA-090613A pillow and throw (2)_RTG tufted armless chair July 06 09" xfId="107" xr:uid="{00000000-0005-0000-0000-000022030000}"/>
    <cellStyle name="_JLA-090613A pillow and throw (2)_RTG tufted armless chair July 06 09 2" xfId="108" xr:uid="{00000000-0005-0000-0000-000023030000}"/>
    <cellStyle name="_JLA-090613A pillow and throw (2)_RTG tufted armless chair July 06 09 2 2" xfId="1613" xr:uid="{00000000-0005-0000-0000-000024030000}"/>
    <cellStyle name="_JLA-090613A pillow and throw (2)_RTG tufted armless chair July 06 09 2 3" xfId="6608" xr:uid="{00000000-0005-0000-0000-000025030000}"/>
    <cellStyle name="_JLA-090613A pillow and throw (2)_RTG tufted armless chair July 06 09 2 4" xfId="10348" xr:uid="{00000000-0005-0000-0000-000026030000}"/>
    <cellStyle name="_JLA-090613A pillow and throw (2)_RTG tufted armless chair July 06 09 3" xfId="1612" xr:uid="{00000000-0005-0000-0000-000027030000}"/>
    <cellStyle name="_JLA-090613A pillow and throw (2)_RTG tufted armless chair July 06 09 4" xfId="2361" xr:uid="{00000000-0005-0000-0000-000028030000}"/>
    <cellStyle name="_JLA-090613A pillow and throw (2)_RTG tufted armless chair July 06 09 5" xfId="10347" xr:uid="{00000000-0005-0000-0000-000029030000}"/>
    <cellStyle name="_JLA-090613A pillow and throw (2)_RTG tufted armless chair July 06 09_JLA Accents 4-2013 - Michelle 2 Price" xfId="109" xr:uid="{00000000-0005-0000-0000-00002A030000}"/>
    <cellStyle name="_JLA-090613A pillow and throw (2)_RTG tufted armless chair July 06 09_JLA Accents 4-2013 - Michelle 2 Price 2" xfId="1614" xr:uid="{00000000-0005-0000-0000-00002B030000}"/>
    <cellStyle name="_JLA-090613A pillow and throw (2)_RTG tufted armless chair July 06 09_JLA Accents 4-2013 - Michelle 2 Price 3" xfId="10349" xr:uid="{00000000-0005-0000-0000-00002C030000}"/>
    <cellStyle name="_JLA-090613A pillow and throw (2)_RTG tufted armless chair July 06 09_MP-140901B Lana quilt 6pcs set" xfId="2362" xr:uid="{00000000-0005-0000-0000-00002D030000}"/>
    <cellStyle name="_JLA-090613A pillow and throw (2)_RTG tufted armless chair July 06 09_MP-140901B Lana quilt 6pcs set 2" xfId="6609" xr:uid="{00000000-0005-0000-0000-00002E030000}"/>
    <cellStyle name="_JLA-090613A pillow and throw (2)_RTG tufted armless chair July 06 09_Xl0000980" xfId="2363" xr:uid="{00000000-0005-0000-0000-00002F030000}"/>
    <cellStyle name="_JLA-090613A pillow and throw (2)_RTG tufted armless chair July 06 09_Xl0000980 2" xfId="6610" xr:uid="{00000000-0005-0000-0000-000030030000}"/>
    <cellStyle name="_JLA-090613A pillow and throw (2)_RTG tufted armless chair July 06 09_Xl0000981" xfId="2364" xr:uid="{00000000-0005-0000-0000-000031030000}"/>
    <cellStyle name="_JLA-090613A pillow and throw (2)_RTG tufted armless chair July 06 09_Xl0000981 2" xfId="6611" xr:uid="{00000000-0005-0000-0000-000032030000}"/>
    <cellStyle name="_JLA-090613A pillow and throw (2)_Xl0000980" xfId="2365" xr:uid="{00000000-0005-0000-0000-000033030000}"/>
    <cellStyle name="_JLA-090613A pillow and throw (2)_Xl0000980 2" xfId="6612" xr:uid="{00000000-0005-0000-0000-000034030000}"/>
    <cellStyle name="_JLA-090613A pillow and throw (2)_Xl0000981" xfId="2366" xr:uid="{00000000-0005-0000-0000-000035030000}"/>
    <cellStyle name="_JLA-090613A pillow and throw (2)_Xl0000981 2" xfId="6613" xr:uid="{00000000-0005-0000-0000-000036030000}"/>
    <cellStyle name="_JLA-090617A pillow and throw (2)" xfId="110" xr:uid="{00000000-0005-0000-0000-000037030000}"/>
    <cellStyle name="_JLA-090617A pillow and throw (2) 2" xfId="111" xr:uid="{00000000-0005-0000-0000-000038030000}"/>
    <cellStyle name="_JLA-090617A pillow and throw (2) 2 2" xfId="1616" xr:uid="{00000000-0005-0000-0000-000039030000}"/>
    <cellStyle name="_JLA-090617A pillow and throw (2) 2 3" xfId="6614" xr:uid="{00000000-0005-0000-0000-00003A030000}"/>
    <cellStyle name="_JLA-090617A pillow and throw (2) 2 4" xfId="10351" xr:uid="{00000000-0005-0000-0000-00003B030000}"/>
    <cellStyle name="_JLA-090617A pillow and throw (2) 3" xfId="1615" xr:uid="{00000000-0005-0000-0000-00003C030000}"/>
    <cellStyle name="_JLA-090617A pillow and throw (2) 4" xfId="2367" xr:uid="{00000000-0005-0000-0000-00003D030000}"/>
    <cellStyle name="_JLA-090617A pillow and throw (2) 5" xfId="10350" xr:uid="{00000000-0005-0000-0000-00003E030000}"/>
    <cellStyle name="_JLA-090617A pillow and throw (2)_JLA Accents 4-2013 - Michelle 2 Price" xfId="112" xr:uid="{00000000-0005-0000-0000-00003F030000}"/>
    <cellStyle name="_JLA-090617A pillow and throw (2)_JLA Accents 4-2013 - Michelle 2 Price 2" xfId="1617" xr:uid="{00000000-0005-0000-0000-000040030000}"/>
    <cellStyle name="_JLA-090617A pillow and throw (2)_JLA Accents 4-2013 - Michelle 2 Price 3" xfId="10352" xr:uid="{00000000-0005-0000-0000-000041030000}"/>
    <cellStyle name="_JLA-090617A pillow and throw (2)_MP-140901B Lana quilt 6pcs set" xfId="2368" xr:uid="{00000000-0005-0000-0000-000042030000}"/>
    <cellStyle name="_JLA-090617A pillow and throw (2)_MP-140901B Lana quilt 6pcs set 2" xfId="6615" xr:uid="{00000000-0005-0000-0000-000043030000}"/>
    <cellStyle name="_JLA-090617A pillow and throw (2)_RTG tufted armless chair July 06 09" xfId="113" xr:uid="{00000000-0005-0000-0000-000044030000}"/>
    <cellStyle name="_JLA-090617A pillow and throw (2)_RTG tufted armless chair July 06 09 2" xfId="114" xr:uid="{00000000-0005-0000-0000-000045030000}"/>
    <cellStyle name="_JLA-090617A pillow and throw (2)_RTG tufted armless chair July 06 09 2 2" xfId="1619" xr:uid="{00000000-0005-0000-0000-000046030000}"/>
    <cellStyle name="_JLA-090617A pillow and throw (2)_RTG tufted armless chair July 06 09 2 3" xfId="6616" xr:uid="{00000000-0005-0000-0000-000047030000}"/>
    <cellStyle name="_JLA-090617A pillow and throw (2)_RTG tufted armless chair July 06 09 2 4" xfId="10354" xr:uid="{00000000-0005-0000-0000-000048030000}"/>
    <cellStyle name="_JLA-090617A pillow and throw (2)_RTG tufted armless chair July 06 09 3" xfId="1618" xr:uid="{00000000-0005-0000-0000-000049030000}"/>
    <cellStyle name="_JLA-090617A pillow and throw (2)_RTG tufted armless chair July 06 09 4" xfId="2369" xr:uid="{00000000-0005-0000-0000-00004A030000}"/>
    <cellStyle name="_JLA-090617A pillow and throw (2)_RTG tufted armless chair July 06 09 5" xfId="10353" xr:uid="{00000000-0005-0000-0000-00004B030000}"/>
    <cellStyle name="_JLA-090617A pillow and throw (2)_RTG tufted armless chair July 06 09_JLA Accents 4-2013 - Michelle 2 Price" xfId="115" xr:uid="{00000000-0005-0000-0000-00004C030000}"/>
    <cellStyle name="_JLA-090617A pillow and throw (2)_RTG tufted armless chair July 06 09_JLA Accents 4-2013 - Michelle 2 Price 2" xfId="1620" xr:uid="{00000000-0005-0000-0000-00004D030000}"/>
    <cellStyle name="_JLA-090617A pillow and throw (2)_RTG tufted armless chair July 06 09_JLA Accents 4-2013 - Michelle 2 Price 3" xfId="10355" xr:uid="{00000000-0005-0000-0000-00004E030000}"/>
    <cellStyle name="_JLA-090617A pillow and throw (2)_RTG tufted armless chair July 06 09_MP-140901B Lana quilt 6pcs set" xfId="2370" xr:uid="{00000000-0005-0000-0000-00004F030000}"/>
    <cellStyle name="_JLA-090617A pillow and throw (2)_RTG tufted armless chair July 06 09_MP-140901B Lana quilt 6pcs set 2" xfId="6617" xr:uid="{00000000-0005-0000-0000-000050030000}"/>
    <cellStyle name="_JLA-090617A pillow and throw (2)_RTG tufted armless chair July 06 09_Xl0000980" xfId="2371" xr:uid="{00000000-0005-0000-0000-000051030000}"/>
    <cellStyle name="_JLA-090617A pillow and throw (2)_RTG tufted armless chair July 06 09_Xl0000980 2" xfId="6618" xr:uid="{00000000-0005-0000-0000-000052030000}"/>
    <cellStyle name="_JLA-090617A pillow and throw (2)_RTG tufted armless chair July 06 09_Xl0000981" xfId="2372" xr:uid="{00000000-0005-0000-0000-000053030000}"/>
    <cellStyle name="_JLA-090617A pillow and throw (2)_RTG tufted armless chair July 06 09_Xl0000981 2" xfId="6619" xr:uid="{00000000-0005-0000-0000-000054030000}"/>
    <cellStyle name="_JLA-090617A pillow and throw (2)_Xl0000980" xfId="2373" xr:uid="{00000000-0005-0000-0000-000055030000}"/>
    <cellStyle name="_JLA-090617A pillow and throw (2)_Xl0000980 2" xfId="6620" xr:uid="{00000000-0005-0000-0000-000056030000}"/>
    <cellStyle name="_JLA-090617A pillow and throw (2)_Xl0000981" xfId="2374" xr:uid="{00000000-0005-0000-0000-000057030000}"/>
    <cellStyle name="_JLA-090617A pillow and throw (2)_Xl0000981 2" xfId="6621" xr:uid="{00000000-0005-0000-0000-000058030000}"/>
    <cellStyle name="_liquid cotton receipts" xfId="116" xr:uid="{00000000-0005-0000-0000-000059030000}"/>
    <cellStyle name="_liquid cotton receipts 2" xfId="10356" xr:uid="{00000000-0005-0000-0000-00005A030000}"/>
    <cellStyle name="_Madison Park" xfId="2375" xr:uid="{00000000-0005-0000-0000-00005B030000}"/>
    <cellStyle name="_Madison Park 2" xfId="6622" xr:uid="{00000000-0005-0000-0000-00005C030000}"/>
    <cellStyle name="_Madison Park_MP-140901B Lana quilt 6pcs set" xfId="2376" xr:uid="{00000000-0005-0000-0000-00005D030000}"/>
    <cellStyle name="_Madison Park_MP-140901B Lana quilt 6pcs set 2" xfId="6623" xr:uid="{00000000-0005-0000-0000-00005E030000}"/>
    <cellStyle name="_Madison Park_Xl0000980" xfId="2377" xr:uid="{00000000-0005-0000-0000-00005F030000}"/>
    <cellStyle name="_Madison Park_Xl0000980 2" xfId="6624" xr:uid="{00000000-0005-0000-0000-000060030000}"/>
    <cellStyle name="_Madison Park_Xl0000981" xfId="2378" xr:uid="{00000000-0005-0000-0000-000061030000}"/>
    <cellStyle name="_Madison Park_Xl0000981 2" xfId="6625" xr:uid="{00000000-0005-0000-0000-000062030000}"/>
    <cellStyle name="_Mar 09 Market Week Blanket &amp; Throw Non-Electric" xfId="117" xr:uid="{00000000-0005-0000-0000-000063030000}"/>
    <cellStyle name="_Mar 09 Market Week Blanket &amp; Throw Non-Electric 2" xfId="118" xr:uid="{00000000-0005-0000-0000-000064030000}"/>
    <cellStyle name="_Mar 09 Market Week Blanket &amp; Throw Non-Electric 2 2" xfId="1622" xr:uid="{00000000-0005-0000-0000-000065030000}"/>
    <cellStyle name="_Mar 09 Market Week Blanket &amp; Throw Non-Electric 2 3" xfId="6626" xr:uid="{00000000-0005-0000-0000-000066030000}"/>
    <cellStyle name="_Mar 09 Market Week Blanket &amp; Throw Non-Electric 2 4" xfId="10358" xr:uid="{00000000-0005-0000-0000-000067030000}"/>
    <cellStyle name="_Mar 09 Market Week Blanket &amp; Throw Non-Electric 3" xfId="1621" xr:uid="{00000000-0005-0000-0000-000068030000}"/>
    <cellStyle name="_Mar 09 Market Week Blanket &amp; Throw Non-Electric 4" xfId="2379" xr:uid="{00000000-0005-0000-0000-000069030000}"/>
    <cellStyle name="_Mar 09 Market Week Blanket &amp; Throw Non-Electric 5" xfId="10357" xr:uid="{00000000-0005-0000-0000-00006A030000}"/>
    <cellStyle name="_Mar 09 Market Week Blanket &amp; Throw Non-Electric_JLA Accents 4-2013 - Michelle 2 Price" xfId="119" xr:uid="{00000000-0005-0000-0000-00006B030000}"/>
    <cellStyle name="_Mar 09 Market Week Blanket &amp; Throw Non-Electric_JLA Accents 4-2013 - Michelle 2 Price 2" xfId="1623" xr:uid="{00000000-0005-0000-0000-00006C030000}"/>
    <cellStyle name="_Mar 09 Market Week Blanket &amp; Throw Non-Electric_JLA Accents 4-2013 - Michelle 2 Price 3" xfId="10359" xr:uid="{00000000-0005-0000-0000-00006D030000}"/>
    <cellStyle name="_Mar 09 Market Week Blanket &amp; Throw Non-Electric_MP-140901B Lana quilt 6pcs set" xfId="2380" xr:uid="{00000000-0005-0000-0000-00006E030000}"/>
    <cellStyle name="_Mar 09 Market Week Blanket &amp; Throw Non-Electric_MP-140901B Lana quilt 6pcs set 2" xfId="6627" xr:uid="{00000000-0005-0000-0000-00006F030000}"/>
    <cellStyle name="_Mar 09 Market Week Blanket &amp; Throw Non-Electric_RTG tufted armless chair July 06 09" xfId="120" xr:uid="{00000000-0005-0000-0000-000070030000}"/>
    <cellStyle name="_Mar 09 Market Week Blanket &amp; Throw Non-Electric_RTG tufted armless chair July 06 09 2" xfId="121" xr:uid="{00000000-0005-0000-0000-000071030000}"/>
    <cellStyle name="_Mar 09 Market Week Blanket &amp; Throw Non-Electric_RTG tufted armless chair July 06 09 2 2" xfId="1625" xr:uid="{00000000-0005-0000-0000-000072030000}"/>
    <cellStyle name="_Mar 09 Market Week Blanket &amp; Throw Non-Electric_RTG tufted armless chair July 06 09 2 3" xfId="6628" xr:uid="{00000000-0005-0000-0000-000073030000}"/>
    <cellStyle name="_Mar 09 Market Week Blanket &amp; Throw Non-Electric_RTG tufted armless chair July 06 09 2 4" xfId="10361" xr:uid="{00000000-0005-0000-0000-000074030000}"/>
    <cellStyle name="_Mar 09 Market Week Blanket &amp; Throw Non-Electric_RTG tufted armless chair July 06 09 3" xfId="1624" xr:uid="{00000000-0005-0000-0000-000075030000}"/>
    <cellStyle name="_Mar 09 Market Week Blanket &amp; Throw Non-Electric_RTG tufted armless chair July 06 09 4" xfId="2381" xr:uid="{00000000-0005-0000-0000-000076030000}"/>
    <cellStyle name="_Mar 09 Market Week Blanket &amp; Throw Non-Electric_RTG tufted armless chair July 06 09 5" xfId="10360" xr:uid="{00000000-0005-0000-0000-000077030000}"/>
    <cellStyle name="_Mar 09 Market Week Blanket &amp; Throw Non-Electric_RTG tufted armless chair July 06 09_JLA Accents 4-2013 - Michelle 2 Price" xfId="122" xr:uid="{00000000-0005-0000-0000-000078030000}"/>
    <cellStyle name="_Mar 09 Market Week Blanket &amp; Throw Non-Electric_RTG tufted armless chair July 06 09_JLA Accents 4-2013 - Michelle 2 Price 2" xfId="1626" xr:uid="{00000000-0005-0000-0000-000079030000}"/>
    <cellStyle name="_Mar 09 Market Week Blanket &amp; Throw Non-Electric_RTG tufted armless chair July 06 09_JLA Accents 4-2013 - Michelle 2 Price 3" xfId="10362" xr:uid="{00000000-0005-0000-0000-00007A030000}"/>
    <cellStyle name="_Mar 09 Market Week Blanket &amp; Throw Non-Electric_RTG tufted armless chair July 06 09_MP-140901B Lana quilt 6pcs set" xfId="2382" xr:uid="{00000000-0005-0000-0000-00007B030000}"/>
    <cellStyle name="_Mar 09 Market Week Blanket &amp; Throw Non-Electric_RTG tufted armless chair July 06 09_MP-140901B Lana quilt 6pcs set 2" xfId="6629" xr:uid="{00000000-0005-0000-0000-00007C030000}"/>
    <cellStyle name="_Mar 09 Market Week Blanket &amp; Throw Non-Electric_RTG tufted armless chair July 06 09_Xl0000980" xfId="2383" xr:uid="{00000000-0005-0000-0000-00007D030000}"/>
    <cellStyle name="_Mar 09 Market Week Blanket &amp; Throw Non-Electric_RTG tufted armless chair July 06 09_Xl0000980 2" xfId="6630" xr:uid="{00000000-0005-0000-0000-00007E030000}"/>
    <cellStyle name="_Mar 09 Market Week Blanket &amp; Throw Non-Electric_RTG tufted armless chair July 06 09_Xl0000981" xfId="2384" xr:uid="{00000000-0005-0000-0000-00007F030000}"/>
    <cellStyle name="_Mar 09 Market Week Blanket &amp; Throw Non-Electric_RTG tufted armless chair July 06 09_Xl0000981 2" xfId="6631" xr:uid="{00000000-0005-0000-0000-000080030000}"/>
    <cellStyle name="_Mar 09 Market Week Blanket &amp; Throw Non-Electric_Xl0000980" xfId="2385" xr:uid="{00000000-0005-0000-0000-000081030000}"/>
    <cellStyle name="_Mar 09 Market Week Blanket &amp; Throw Non-Electric_Xl0000980 2" xfId="6632" xr:uid="{00000000-0005-0000-0000-000082030000}"/>
    <cellStyle name="_Mar 09 Market Week Blanket &amp; Throw Non-Electric_Xl0000981" xfId="2386" xr:uid="{00000000-0005-0000-0000-000083030000}"/>
    <cellStyle name="_Mar 09 Market Week Blanket &amp; Throw Non-Electric_Xl0000981 2" xfId="6633" xr:uid="{00000000-0005-0000-0000-000084030000}"/>
    <cellStyle name="_OMS SS - VENDOR, CC Fleece Blanket " xfId="2387" xr:uid="{00000000-0005-0000-0000-000085030000}"/>
    <cellStyle name="_OMS SS - VENDOR, CC Fleece Blanket  2" xfId="6634" xr:uid="{00000000-0005-0000-0000-000086030000}"/>
    <cellStyle name="_OMS SS - VENDOR, CC Fleece Blanket _BL microtec throw CCD 20130109 by Freda" xfId="2388" xr:uid="{00000000-0005-0000-0000-000087030000}"/>
    <cellStyle name="_OMS SS - VENDOR, CC Fleece Blanket _BL microtec throw CCD 20130109 by Freda 2" xfId="6635" xr:uid="{00000000-0005-0000-0000-000088030000}"/>
    <cellStyle name="_OMS SS - VENDOR, CC Fleece Blanket _LID" xfId="2389" xr:uid="{00000000-0005-0000-0000-000089030000}"/>
    <cellStyle name="_OMS SS - VENDOR, CC Fleece Blanket _LID 2" xfId="6636" xr:uid="{00000000-0005-0000-0000-00008A030000}"/>
    <cellStyle name="_OMS SS - VENDOR, CC Fleece Blanket _Poolstock Non-heated Blanket &amp; Sheet Set Commit" xfId="2390" xr:uid="{00000000-0005-0000-0000-00008B030000}"/>
    <cellStyle name="_OMS SS - VENDOR, CC Fleece Blanket _Poolstock Non-heated Blanket &amp; Sheet Set Commit 2" xfId="6637" xr:uid="{00000000-0005-0000-0000-00008C030000}"/>
    <cellStyle name="_Quota of HP samples--kaifa--20100907" xfId="123" xr:uid="{00000000-0005-0000-0000-00008D030000}"/>
    <cellStyle name="_Quota of HP samples--kaifa--20100907 2" xfId="124" xr:uid="{00000000-0005-0000-0000-00008E030000}"/>
    <cellStyle name="_Quota of HP samples--kaifa--20100907 2 2" xfId="1628" xr:uid="{00000000-0005-0000-0000-00008F030000}"/>
    <cellStyle name="_Quota of HP samples--kaifa--20100907 2 3" xfId="6638" xr:uid="{00000000-0005-0000-0000-000090030000}"/>
    <cellStyle name="_Quota of HP samples--kaifa--20100907 2 4" xfId="10364" xr:uid="{00000000-0005-0000-0000-000091030000}"/>
    <cellStyle name="_Quota of HP samples--kaifa--20100907 3" xfId="1627" xr:uid="{00000000-0005-0000-0000-000092030000}"/>
    <cellStyle name="_Quota of HP samples--kaifa--20100907 4" xfId="2391" xr:uid="{00000000-0005-0000-0000-000093030000}"/>
    <cellStyle name="_Quota of HP samples--kaifa--20100907 5" xfId="10363" xr:uid="{00000000-0005-0000-0000-000094030000}"/>
    <cellStyle name="_Quota of HP samples--kaifa--20100907_JLA Accents 4-2013 - Michelle 2 Price" xfId="125" xr:uid="{00000000-0005-0000-0000-000095030000}"/>
    <cellStyle name="_Quota of HP samples--kaifa--20100907_JLA Accents 4-2013 - Michelle 2 Price 2" xfId="1629" xr:uid="{00000000-0005-0000-0000-000096030000}"/>
    <cellStyle name="_Quota of HP samples--kaifa--20100907_JLA Accents 4-2013 - Michelle 2 Price 3" xfId="10365" xr:uid="{00000000-0005-0000-0000-000097030000}"/>
    <cellStyle name="_Quota of HP samples--kaifa--20100907_MP-140901B Lana quilt 6pcs set" xfId="2392" xr:uid="{00000000-0005-0000-0000-000098030000}"/>
    <cellStyle name="_Quota of HP samples--kaifa--20100907_MP-140901B Lana quilt 6pcs set 2" xfId="6639" xr:uid="{00000000-0005-0000-0000-000099030000}"/>
    <cellStyle name="_Quota of HP samples--kaifa--20100907_Xl0000980" xfId="2393" xr:uid="{00000000-0005-0000-0000-00009A030000}"/>
    <cellStyle name="_Quota of HP samples--kaifa--20100907_Xl0000980 2" xfId="6640" xr:uid="{00000000-0005-0000-0000-00009B030000}"/>
    <cellStyle name="_Quota of HP samples--kaifa--20100907_Xl0000981" xfId="2394" xr:uid="{00000000-0005-0000-0000-00009C030000}"/>
    <cellStyle name="_Quota of HP samples--kaifa--20100907_Xl0000981 2" xfId="6641" xr:uid="{00000000-0005-0000-0000-00009D030000}"/>
    <cellStyle name="_Quota of HP samples--kaifa--20100929rvd" xfId="126" xr:uid="{00000000-0005-0000-0000-00009E030000}"/>
    <cellStyle name="_Quota of HP samples--kaifa--20100929rvd 2" xfId="127" xr:uid="{00000000-0005-0000-0000-00009F030000}"/>
    <cellStyle name="_Quota of HP samples--kaifa--20100929rvd 2 2" xfId="1631" xr:uid="{00000000-0005-0000-0000-0000A0030000}"/>
    <cellStyle name="_Quota of HP samples--kaifa--20100929rvd 2 3" xfId="6642" xr:uid="{00000000-0005-0000-0000-0000A1030000}"/>
    <cellStyle name="_Quota of HP samples--kaifa--20100929rvd 2 4" xfId="10367" xr:uid="{00000000-0005-0000-0000-0000A2030000}"/>
    <cellStyle name="_Quota of HP samples--kaifa--20100929rvd 3" xfId="1630" xr:uid="{00000000-0005-0000-0000-0000A3030000}"/>
    <cellStyle name="_Quota of HP samples--kaifa--20100929rvd 4" xfId="2395" xr:uid="{00000000-0005-0000-0000-0000A4030000}"/>
    <cellStyle name="_Quota of HP samples--kaifa--20100929rvd 5" xfId="10366" xr:uid="{00000000-0005-0000-0000-0000A5030000}"/>
    <cellStyle name="_Quota of HP samples--kaifa--20100929rvd_JLA Accents 4-2013 - Michelle 2 Price" xfId="128" xr:uid="{00000000-0005-0000-0000-0000A6030000}"/>
    <cellStyle name="_Quota of HP samples--kaifa--20100929rvd_JLA Accents 4-2013 - Michelle 2 Price 2" xfId="1632" xr:uid="{00000000-0005-0000-0000-0000A7030000}"/>
    <cellStyle name="_Quota of HP samples--kaifa--20100929rvd_JLA Accents 4-2013 - Michelle 2 Price 3" xfId="10368" xr:uid="{00000000-0005-0000-0000-0000A8030000}"/>
    <cellStyle name="_Quota of HP samples--kaifa--20100929rvd_MP-140901B Lana quilt 6pcs set" xfId="2396" xr:uid="{00000000-0005-0000-0000-0000A9030000}"/>
    <cellStyle name="_Quota of HP samples--kaifa--20100929rvd_MP-140901B Lana quilt 6pcs set 2" xfId="6643" xr:uid="{00000000-0005-0000-0000-0000AA030000}"/>
    <cellStyle name="_Quota of HP samples--kaifa--20100929rvd_Xl0000980" xfId="2397" xr:uid="{00000000-0005-0000-0000-0000AB030000}"/>
    <cellStyle name="_Quota of HP samples--kaifa--20100929rvd_Xl0000980 2" xfId="6644" xr:uid="{00000000-0005-0000-0000-0000AC030000}"/>
    <cellStyle name="_Quota of HP samples--kaifa--20100929rvd_Xl0000981" xfId="2398" xr:uid="{00000000-0005-0000-0000-0000AD030000}"/>
    <cellStyle name="_Quota of HP samples--kaifa--20100929rvd_Xl0000981 2" xfId="6645" xr:uid="{00000000-0005-0000-0000-0000AE030000}"/>
    <cellStyle name="_QUOTATION FOR HIGH POINT SAMPLES-JINZHENG-20100907" xfId="129" xr:uid="{00000000-0005-0000-0000-0000AF030000}"/>
    <cellStyle name="_QUOTATION FOR HIGH POINT SAMPLES-JINZHENG-20100907 2" xfId="130" xr:uid="{00000000-0005-0000-0000-0000B0030000}"/>
    <cellStyle name="_QUOTATION FOR HIGH POINT SAMPLES-JINZHENG-20100907 2 2" xfId="1634" xr:uid="{00000000-0005-0000-0000-0000B1030000}"/>
    <cellStyle name="_QUOTATION FOR HIGH POINT SAMPLES-JINZHENG-20100907 2 3" xfId="6646" xr:uid="{00000000-0005-0000-0000-0000B2030000}"/>
    <cellStyle name="_QUOTATION FOR HIGH POINT SAMPLES-JINZHENG-20100907 2 4" xfId="10370" xr:uid="{00000000-0005-0000-0000-0000B3030000}"/>
    <cellStyle name="_QUOTATION FOR HIGH POINT SAMPLES-JINZHENG-20100907 3" xfId="1633" xr:uid="{00000000-0005-0000-0000-0000B4030000}"/>
    <cellStyle name="_QUOTATION FOR HIGH POINT SAMPLES-JINZHENG-20100907 4" xfId="2399" xr:uid="{00000000-0005-0000-0000-0000B5030000}"/>
    <cellStyle name="_QUOTATION FOR HIGH POINT SAMPLES-JINZHENG-20100907 5" xfId="10369" xr:uid="{00000000-0005-0000-0000-0000B6030000}"/>
    <cellStyle name="_QUOTATION FOR HIGH POINT SAMPLES-JINZHENG-20100907_JLA Accents 4-2013 - Michelle 2 Price" xfId="131" xr:uid="{00000000-0005-0000-0000-0000B7030000}"/>
    <cellStyle name="_QUOTATION FOR HIGH POINT SAMPLES-JINZHENG-20100907_JLA Accents 4-2013 - Michelle 2 Price 2" xfId="1635" xr:uid="{00000000-0005-0000-0000-0000B8030000}"/>
    <cellStyle name="_QUOTATION FOR HIGH POINT SAMPLES-JINZHENG-20100907_JLA Accents 4-2013 - Michelle 2 Price 3" xfId="10371" xr:uid="{00000000-0005-0000-0000-0000B9030000}"/>
    <cellStyle name="_QUOTATION FOR HIGH POINT SAMPLES-JINZHENG-20100907_MP-140901B Lana quilt 6pcs set" xfId="2400" xr:uid="{00000000-0005-0000-0000-0000BA030000}"/>
    <cellStyle name="_QUOTATION FOR HIGH POINT SAMPLES-JINZHENG-20100907_MP-140901B Lana quilt 6pcs set 2" xfId="6647" xr:uid="{00000000-0005-0000-0000-0000BB030000}"/>
    <cellStyle name="_QUOTATION FOR HIGH POINT SAMPLES-JINZHENG-20100907_Xl0000980" xfId="2401" xr:uid="{00000000-0005-0000-0000-0000BC030000}"/>
    <cellStyle name="_QUOTATION FOR HIGH POINT SAMPLES-JINZHENG-20100907_Xl0000980 2" xfId="6648" xr:uid="{00000000-0005-0000-0000-0000BD030000}"/>
    <cellStyle name="_QUOTATION FOR HIGH POINT SAMPLES-JINZHENG-20100907_Xl0000981" xfId="2402" xr:uid="{00000000-0005-0000-0000-0000BE030000}"/>
    <cellStyle name="_QUOTATION FOR HIGH POINT SAMPLES-JINZHENG-20100907_Xl0000981 2" xfId="6649" xr:uid="{00000000-0005-0000-0000-0000BF030000}"/>
    <cellStyle name="_Quotation of HP samples--YOUBANG-20100907" xfId="132" xr:uid="{00000000-0005-0000-0000-0000C0030000}"/>
    <cellStyle name="_Quotation of HP samples--YOUBANG-20100907 (2)" xfId="133" xr:uid="{00000000-0005-0000-0000-0000C1030000}"/>
    <cellStyle name="_Quotation of HP samples--YOUBANG-20100907 (2) 2" xfId="134" xr:uid="{00000000-0005-0000-0000-0000C2030000}"/>
    <cellStyle name="_Quotation of HP samples--YOUBANG-20100907 (2) 2 2" xfId="1638" xr:uid="{00000000-0005-0000-0000-0000C3030000}"/>
    <cellStyle name="_Quotation of HP samples--YOUBANG-20100907 (2) 2 3" xfId="6651" xr:uid="{00000000-0005-0000-0000-0000C4030000}"/>
    <cellStyle name="_Quotation of HP samples--YOUBANG-20100907 (2) 2 4" xfId="10374" xr:uid="{00000000-0005-0000-0000-0000C5030000}"/>
    <cellStyle name="_Quotation of HP samples--YOUBANG-20100907 (2) 3" xfId="1637" xr:uid="{00000000-0005-0000-0000-0000C6030000}"/>
    <cellStyle name="_Quotation of HP samples--YOUBANG-20100907 (2) 4" xfId="2404" xr:uid="{00000000-0005-0000-0000-0000C7030000}"/>
    <cellStyle name="_Quotation of HP samples--YOUBANG-20100907 (2) 5" xfId="10373" xr:uid="{00000000-0005-0000-0000-0000C8030000}"/>
    <cellStyle name="_Quotation of HP samples--YOUBANG-20100907 (2)_JLA Accents 4-2013 - Michelle 2 Price" xfId="135" xr:uid="{00000000-0005-0000-0000-0000C9030000}"/>
    <cellStyle name="_Quotation of HP samples--YOUBANG-20100907 (2)_JLA Accents 4-2013 - Michelle 2 Price 2" xfId="1639" xr:uid="{00000000-0005-0000-0000-0000CA030000}"/>
    <cellStyle name="_Quotation of HP samples--YOUBANG-20100907 (2)_JLA Accents 4-2013 - Michelle 2 Price 3" xfId="10375" xr:uid="{00000000-0005-0000-0000-0000CB030000}"/>
    <cellStyle name="_Quotation of HP samples--YOUBANG-20100907 (2)_MP-140901B Lana quilt 6pcs set" xfId="2405" xr:uid="{00000000-0005-0000-0000-0000CC030000}"/>
    <cellStyle name="_Quotation of HP samples--YOUBANG-20100907 (2)_MP-140901B Lana quilt 6pcs set 2" xfId="6652" xr:uid="{00000000-0005-0000-0000-0000CD030000}"/>
    <cellStyle name="_Quotation of HP samples--YOUBANG-20100907 (2)_Xl0000980" xfId="2406" xr:uid="{00000000-0005-0000-0000-0000CE030000}"/>
    <cellStyle name="_Quotation of HP samples--YOUBANG-20100907 (2)_Xl0000980 2" xfId="6653" xr:uid="{00000000-0005-0000-0000-0000CF030000}"/>
    <cellStyle name="_Quotation of HP samples--YOUBANG-20100907 (2)_Xl0000981" xfId="2407" xr:uid="{00000000-0005-0000-0000-0000D0030000}"/>
    <cellStyle name="_Quotation of HP samples--YOUBANG-20100907 (2)_Xl0000981 2" xfId="6654" xr:uid="{00000000-0005-0000-0000-0000D1030000}"/>
    <cellStyle name="_Quotation of HP samples--YOUBANG-20100907 10" xfId="2403" xr:uid="{00000000-0005-0000-0000-0000D2030000}"/>
    <cellStyle name="_Quotation of HP samples--YOUBANG-20100907 11" xfId="10372" xr:uid="{00000000-0005-0000-0000-0000D3030000}"/>
    <cellStyle name="_Quotation of HP samples--YOUBANG-20100907 2" xfId="136" xr:uid="{00000000-0005-0000-0000-0000D4030000}"/>
    <cellStyle name="_Quotation of HP samples--YOUBANG-20100907 2 2" xfId="1640" xr:uid="{00000000-0005-0000-0000-0000D5030000}"/>
    <cellStyle name="_Quotation of HP samples--YOUBANG-20100907 2 3" xfId="6650" xr:uid="{00000000-0005-0000-0000-0000D6030000}"/>
    <cellStyle name="_Quotation of HP samples--YOUBANG-20100907 2 4" xfId="10376" xr:uid="{00000000-0005-0000-0000-0000D7030000}"/>
    <cellStyle name="_Quotation of HP samples--YOUBANG-20100907 3" xfId="137" xr:uid="{00000000-0005-0000-0000-0000D8030000}"/>
    <cellStyle name="_Quotation of HP samples--YOUBANG-20100907 3 2" xfId="1641" xr:uid="{00000000-0005-0000-0000-0000D9030000}"/>
    <cellStyle name="_Quotation of HP samples--YOUBANG-20100907 3 3" xfId="10081" xr:uid="{00000000-0005-0000-0000-0000DA030000}"/>
    <cellStyle name="_Quotation of HP samples--YOUBANG-20100907 3 4" xfId="10377" xr:uid="{00000000-0005-0000-0000-0000DB030000}"/>
    <cellStyle name="_Quotation of HP samples--YOUBANG-20100907 4" xfId="138" xr:uid="{00000000-0005-0000-0000-0000DC030000}"/>
    <cellStyle name="_Quotation of HP samples--YOUBANG-20100907 4 2" xfId="1642" xr:uid="{00000000-0005-0000-0000-0000DD030000}"/>
    <cellStyle name="_Quotation of HP samples--YOUBANG-20100907 4 3" xfId="10228" xr:uid="{00000000-0005-0000-0000-0000DE030000}"/>
    <cellStyle name="_Quotation of HP samples--YOUBANG-20100907 4 4" xfId="10378" xr:uid="{00000000-0005-0000-0000-0000DF030000}"/>
    <cellStyle name="_Quotation of HP samples--YOUBANG-20100907 5" xfId="1636" xr:uid="{00000000-0005-0000-0000-0000E0030000}"/>
    <cellStyle name="_Quotation of HP samples--YOUBANG-20100907 5 2" xfId="7341" xr:uid="{00000000-0005-0000-0000-0000E1030000}"/>
    <cellStyle name="_Quotation of HP samples--YOUBANG-20100907 6" xfId="1935" xr:uid="{00000000-0005-0000-0000-0000E2030000}"/>
    <cellStyle name="_Quotation of HP samples--YOUBANG-20100907 7" xfId="2013" xr:uid="{00000000-0005-0000-0000-0000E3030000}"/>
    <cellStyle name="_Quotation of HP samples--YOUBANG-20100907 8" xfId="2045" xr:uid="{00000000-0005-0000-0000-0000E4030000}"/>
    <cellStyle name="_Quotation of HP samples--YOUBANG-20100907 9" xfId="2072" xr:uid="{00000000-0005-0000-0000-0000E5030000}"/>
    <cellStyle name="_Quotation of HP samples--YOUBANG-20100907_JLA Accents 4-2013 - Michelle 2 Price" xfId="139" xr:uid="{00000000-0005-0000-0000-0000E6030000}"/>
    <cellStyle name="_Quotation of HP samples--YOUBANG-20100907_JLA Accents 4-2013 - Michelle 2 Price 2" xfId="1643" xr:uid="{00000000-0005-0000-0000-0000E7030000}"/>
    <cellStyle name="_Quotation of HP samples--YOUBANG-20100907_JLA Accents 4-2013 - Michelle 2 Price 3" xfId="10379" xr:uid="{00000000-0005-0000-0000-0000E8030000}"/>
    <cellStyle name="_Quotation of HP samples--YOUBANG-20100907_MP-140901B Lana quilt 6pcs set" xfId="2408" xr:uid="{00000000-0005-0000-0000-0000E9030000}"/>
    <cellStyle name="_Quotation of HP samples--YOUBANG-20100907_MP-140901B Lana quilt 6pcs set 2" xfId="6655" xr:uid="{00000000-0005-0000-0000-0000EA030000}"/>
    <cellStyle name="_Quotation of HP samples--YOUBANG-20100907_Xl0000980" xfId="2409" xr:uid="{00000000-0005-0000-0000-0000EB030000}"/>
    <cellStyle name="_Quotation of HP samples--YOUBANG-20100907_Xl0000980 2" xfId="6656" xr:uid="{00000000-0005-0000-0000-0000EC030000}"/>
    <cellStyle name="_Quotation of HP samples--YOUBANG-20100907_Xl0000981" xfId="2410" xr:uid="{00000000-0005-0000-0000-0000ED030000}"/>
    <cellStyle name="_Quotation of HP samples--YOUBANG-20100907_Xl0000981 2" xfId="6657" xr:uid="{00000000-0005-0000-0000-0000EE030000}"/>
    <cellStyle name="_Quotation sheet of HP samples- Jincheng-20100907" xfId="140" xr:uid="{00000000-0005-0000-0000-0000EF030000}"/>
    <cellStyle name="_Quotation sheet of HP samples- Jincheng-20100907 (3)" xfId="141" xr:uid="{00000000-0005-0000-0000-0000F0030000}"/>
    <cellStyle name="_Quotation sheet of HP samples- Jincheng-20100907 (3) 2" xfId="142" xr:uid="{00000000-0005-0000-0000-0000F1030000}"/>
    <cellStyle name="_Quotation sheet of HP samples- Jincheng-20100907 (3) 2 2" xfId="1646" xr:uid="{00000000-0005-0000-0000-0000F2030000}"/>
    <cellStyle name="_Quotation sheet of HP samples- Jincheng-20100907 (3) 2 3" xfId="6659" xr:uid="{00000000-0005-0000-0000-0000F3030000}"/>
    <cellStyle name="_Quotation sheet of HP samples- Jincheng-20100907 (3) 2 4" xfId="10382" xr:uid="{00000000-0005-0000-0000-0000F4030000}"/>
    <cellStyle name="_Quotation sheet of HP samples- Jincheng-20100907 (3) 3" xfId="1645" xr:uid="{00000000-0005-0000-0000-0000F5030000}"/>
    <cellStyle name="_Quotation sheet of HP samples- Jincheng-20100907 (3) 4" xfId="2412" xr:uid="{00000000-0005-0000-0000-0000F6030000}"/>
    <cellStyle name="_Quotation sheet of HP samples- Jincheng-20100907 (3) 5" xfId="10381" xr:uid="{00000000-0005-0000-0000-0000F7030000}"/>
    <cellStyle name="_Quotation sheet of HP samples- Jincheng-20100907 (3)_JLA Accents 4-2013 - Michelle 2 Price" xfId="143" xr:uid="{00000000-0005-0000-0000-0000F8030000}"/>
    <cellStyle name="_Quotation sheet of HP samples- Jincheng-20100907 (3)_JLA Accents 4-2013 - Michelle 2 Price 2" xfId="1647" xr:uid="{00000000-0005-0000-0000-0000F9030000}"/>
    <cellStyle name="_Quotation sheet of HP samples- Jincheng-20100907 (3)_JLA Accents 4-2013 - Michelle 2 Price 3" xfId="10383" xr:uid="{00000000-0005-0000-0000-0000FA030000}"/>
    <cellStyle name="_Quotation sheet of HP samples- Jincheng-20100907 (3)_MP-140901B Lana quilt 6pcs set" xfId="2413" xr:uid="{00000000-0005-0000-0000-0000FB030000}"/>
    <cellStyle name="_Quotation sheet of HP samples- Jincheng-20100907 (3)_MP-140901B Lana quilt 6pcs set 2" xfId="6660" xr:uid="{00000000-0005-0000-0000-0000FC030000}"/>
    <cellStyle name="_Quotation sheet of HP samples- Jincheng-20100907 (3)_Xl0000980" xfId="2414" xr:uid="{00000000-0005-0000-0000-0000FD030000}"/>
    <cellStyle name="_Quotation sheet of HP samples- Jincheng-20100907 (3)_Xl0000980 2" xfId="6661" xr:uid="{00000000-0005-0000-0000-0000FE030000}"/>
    <cellStyle name="_Quotation sheet of HP samples- Jincheng-20100907 (3)_Xl0000981" xfId="2415" xr:uid="{00000000-0005-0000-0000-0000FF030000}"/>
    <cellStyle name="_Quotation sheet of HP samples- Jincheng-20100907 (3)_Xl0000981 2" xfId="6662" xr:uid="{00000000-0005-0000-0000-000000040000}"/>
    <cellStyle name="_Quotation sheet of HP samples- Jincheng-20100907 10" xfId="2411" xr:uid="{00000000-0005-0000-0000-000001040000}"/>
    <cellStyle name="_Quotation sheet of HP samples- Jincheng-20100907 11" xfId="10380" xr:uid="{00000000-0005-0000-0000-000002040000}"/>
    <cellStyle name="_Quotation sheet of HP samples- Jincheng-20100907 2" xfId="144" xr:uid="{00000000-0005-0000-0000-000003040000}"/>
    <cellStyle name="_Quotation sheet of HP samples- Jincheng-20100907 2 2" xfId="1648" xr:uid="{00000000-0005-0000-0000-000004040000}"/>
    <cellStyle name="_Quotation sheet of HP samples- Jincheng-20100907 2 3" xfId="6658" xr:uid="{00000000-0005-0000-0000-000005040000}"/>
    <cellStyle name="_Quotation sheet of HP samples- Jincheng-20100907 2 4" xfId="10384" xr:uid="{00000000-0005-0000-0000-000006040000}"/>
    <cellStyle name="_Quotation sheet of HP samples- Jincheng-20100907 3" xfId="145" xr:uid="{00000000-0005-0000-0000-000007040000}"/>
    <cellStyle name="_Quotation sheet of HP samples- Jincheng-20100907 3 2" xfId="1649" xr:uid="{00000000-0005-0000-0000-000008040000}"/>
    <cellStyle name="_Quotation sheet of HP samples- Jincheng-20100907 3 3" xfId="10082" xr:uid="{00000000-0005-0000-0000-000009040000}"/>
    <cellStyle name="_Quotation sheet of HP samples- Jincheng-20100907 3 4" xfId="10385" xr:uid="{00000000-0005-0000-0000-00000A040000}"/>
    <cellStyle name="_Quotation sheet of HP samples- Jincheng-20100907 4" xfId="146" xr:uid="{00000000-0005-0000-0000-00000B040000}"/>
    <cellStyle name="_Quotation sheet of HP samples- Jincheng-20100907 4 2" xfId="1650" xr:uid="{00000000-0005-0000-0000-00000C040000}"/>
    <cellStyle name="_Quotation sheet of HP samples- Jincheng-20100907 4 3" xfId="10227" xr:uid="{00000000-0005-0000-0000-00000D040000}"/>
    <cellStyle name="_Quotation sheet of HP samples- Jincheng-20100907 4 4" xfId="10386" xr:uid="{00000000-0005-0000-0000-00000E040000}"/>
    <cellStyle name="_Quotation sheet of HP samples- Jincheng-20100907 5" xfId="1644" xr:uid="{00000000-0005-0000-0000-00000F040000}"/>
    <cellStyle name="_Quotation sheet of HP samples- Jincheng-20100907 5 2" xfId="7340" xr:uid="{00000000-0005-0000-0000-000010040000}"/>
    <cellStyle name="_Quotation sheet of HP samples- Jincheng-20100907 6" xfId="1936" xr:uid="{00000000-0005-0000-0000-000011040000}"/>
    <cellStyle name="_Quotation sheet of HP samples- Jincheng-20100907 7" xfId="2012" xr:uid="{00000000-0005-0000-0000-000012040000}"/>
    <cellStyle name="_Quotation sheet of HP samples- Jincheng-20100907 8" xfId="2040" xr:uid="{00000000-0005-0000-0000-000013040000}"/>
    <cellStyle name="_Quotation sheet of HP samples- Jincheng-20100907 9" xfId="2073" xr:uid="{00000000-0005-0000-0000-000014040000}"/>
    <cellStyle name="_Quotation sheet of HP samples- Jincheng-20100907_JLA Accents 4-2013 - Michelle 2 Price" xfId="147" xr:uid="{00000000-0005-0000-0000-000015040000}"/>
    <cellStyle name="_Quotation sheet of HP samples- Jincheng-20100907_JLA Accents 4-2013 - Michelle 2 Price 2" xfId="1651" xr:uid="{00000000-0005-0000-0000-000016040000}"/>
    <cellStyle name="_Quotation sheet of HP samples- Jincheng-20100907_JLA Accents 4-2013 - Michelle 2 Price 3" xfId="10387" xr:uid="{00000000-0005-0000-0000-000017040000}"/>
    <cellStyle name="_Quotation sheet of HP samples- Jincheng-20100907_MP-140901B Lana quilt 6pcs set" xfId="2416" xr:uid="{00000000-0005-0000-0000-000018040000}"/>
    <cellStyle name="_Quotation sheet of HP samples- Jincheng-20100907_MP-140901B Lana quilt 6pcs set 2" xfId="6663" xr:uid="{00000000-0005-0000-0000-000019040000}"/>
    <cellStyle name="_Quotation sheet of HP samples- Jincheng-20100907_Xl0000980" xfId="2417" xr:uid="{00000000-0005-0000-0000-00001A040000}"/>
    <cellStyle name="_Quotation sheet of HP samples- Jincheng-20100907_Xl0000980 2" xfId="6664" xr:uid="{00000000-0005-0000-0000-00001B040000}"/>
    <cellStyle name="_Quotation sheet of HP samples- Jincheng-20100907_Xl0000981" xfId="2418" xr:uid="{00000000-0005-0000-0000-00001C040000}"/>
    <cellStyle name="_Quotation sheet of HP samples- Jincheng-20100907_Xl0000981 2" xfId="6665" xr:uid="{00000000-0005-0000-0000-00001D040000}"/>
    <cellStyle name="_quotation-Mercury  3.22.2011 (for BBB)" xfId="2419" xr:uid="{00000000-0005-0000-0000-00001E040000}"/>
    <cellStyle name="_quotation-Mercury  3.22.2011 (for BBB) 2" xfId="6666" xr:uid="{00000000-0005-0000-0000-00001F040000}"/>
    <cellStyle name="_rollout plan for Vera Wang" xfId="2420" xr:uid="{00000000-0005-0000-0000-000020040000}"/>
    <cellStyle name="_rollout plan for Vera Wang 2" xfId="6667" xr:uid="{00000000-0005-0000-0000-000021040000}"/>
    <cellStyle name="_Sam's BR Photo Recap-Blanket &amp; Throw" xfId="2421" xr:uid="{00000000-0005-0000-0000-000022040000}"/>
    <cellStyle name="_Sam's BR Photo Recap-Blanket &amp; Throw 2" xfId="6668" xr:uid="{00000000-0005-0000-0000-000023040000}"/>
    <cellStyle name="_Sep11 Market Week Blanket  Throw" xfId="148" xr:uid="{00000000-0005-0000-0000-000024040000}"/>
    <cellStyle name="_Sep11 Market Week Blanket  Throw 2" xfId="1652" xr:uid="{00000000-0005-0000-0000-000025040000}"/>
    <cellStyle name="_Sep11 Market Week Blanket  Throw 3" xfId="10388" xr:uid="{00000000-0005-0000-0000-000026040000}"/>
    <cellStyle name="_SF91026 6151 6154recliner LH-250RK-F chair" xfId="149" xr:uid="{00000000-0005-0000-0000-000027040000}"/>
    <cellStyle name="_SF91026 6151 6154recliner LH-250RK-F chair (2)" xfId="150" xr:uid="{00000000-0005-0000-0000-000028040000}"/>
    <cellStyle name="_SF91026 6151 6154recliner LH-250RK-F chair (2) 2" xfId="151" xr:uid="{00000000-0005-0000-0000-000029040000}"/>
    <cellStyle name="_SF91026 6151 6154recliner LH-250RK-F chair (2) 2 2" xfId="1655" xr:uid="{00000000-0005-0000-0000-00002A040000}"/>
    <cellStyle name="_SF91026 6151 6154recliner LH-250RK-F chair (2) 2 3" xfId="6670" xr:uid="{00000000-0005-0000-0000-00002B040000}"/>
    <cellStyle name="_SF91026 6151 6154recliner LH-250RK-F chair (2) 2 4" xfId="10391" xr:uid="{00000000-0005-0000-0000-00002C040000}"/>
    <cellStyle name="_SF91026 6151 6154recliner LH-250RK-F chair (2) 3" xfId="1654" xr:uid="{00000000-0005-0000-0000-00002D040000}"/>
    <cellStyle name="_SF91026 6151 6154recliner LH-250RK-F chair (2) 4" xfId="2423" xr:uid="{00000000-0005-0000-0000-00002E040000}"/>
    <cellStyle name="_SF91026 6151 6154recliner LH-250RK-F chair (2) 5" xfId="10390" xr:uid="{00000000-0005-0000-0000-00002F040000}"/>
    <cellStyle name="_SF91026 6151 6154recliner LH-250RK-F chair (2)_JLA Accents 4-2013 - Michelle 2 Price" xfId="152" xr:uid="{00000000-0005-0000-0000-000030040000}"/>
    <cellStyle name="_SF91026 6151 6154recliner LH-250RK-F chair (2)_JLA Accents 4-2013 - Michelle 2 Price 2" xfId="1656" xr:uid="{00000000-0005-0000-0000-000031040000}"/>
    <cellStyle name="_SF91026 6151 6154recliner LH-250RK-F chair (2)_JLA Accents 4-2013 - Michelle 2 Price 3" xfId="10392" xr:uid="{00000000-0005-0000-0000-000032040000}"/>
    <cellStyle name="_SF91026 6151 6154recliner LH-250RK-F chair (2)_MP-140901B Lana quilt 6pcs set" xfId="2424" xr:uid="{00000000-0005-0000-0000-000033040000}"/>
    <cellStyle name="_SF91026 6151 6154recliner LH-250RK-F chair (2)_MP-140901B Lana quilt 6pcs set 2" xfId="6671" xr:uid="{00000000-0005-0000-0000-000034040000}"/>
    <cellStyle name="_SF91026 6151 6154recliner LH-250RK-F chair (2)_Xl0000980" xfId="2425" xr:uid="{00000000-0005-0000-0000-000035040000}"/>
    <cellStyle name="_SF91026 6151 6154recliner LH-250RK-F chair (2)_Xl0000980 2" xfId="6672" xr:uid="{00000000-0005-0000-0000-000036040000}"/>
    <cellStyle name="_SF91026 6151 6154recliner LH-250RK-F chair (2)_Xl0000981" xfId="2426" xr:uid="{00000000-0005-0000-0000-000037040000}"/>
    <cellStyle name="_SF91026 6151 6154recliner LH-250RK-F chair (2)_Xl0000981 2" xfId="6673" xr:uid="{00000000-0005-0000-0000-000038040000}"/>
    <cellStyle name="_SF91026 6151 6154recliner LH-250RK-F chair 10" xfId="2422" xr:uid="{00000000-0005-0000-0000-000039040000}"/>
    <cellStyle name="_SF91026 6151 6154recliner LH-250RK-F chair 11" xfId="10389" xr:uid="{00000000-0005-0000-0000-00003A040000}"/>
    <cellStyle name="_SF91026 6151 6154recliner LH-250RK-F chair 2" xfId="153" xr:uid="{00000000-0005-0000-0000-00003B040000}"/>
    <cellStyle name="_SF91026 6151 6154recliner LH-250RK-F chair 2 2" xfId="1657" xr:uid="{00000000-0005-0000-0000-00003C040000}"/>
    <cellStyle name="_SF91026 6151 6154recliner LH-250RK-F chair 2 3" xfId="6669" xr:uid="{00000000-0005-0000-0000-00003D040000}"/>
    <cellStyle name="_SF91026 6151 6154recliner LH-250RK-F chair 2 4" xfId="10393" xr:uid="{00000000-0005-0000-0000-00003E040000}"/>
    <cellStyle name="_SF91026 6151 6154recliner LH-250RK-F chair 3" xfId="154" xr:uid="{00000000-0005-0000-0000-00003F040000}"/>
    <cellStyle name="_SF91026 6151 6154recliner LH-250RK-F chair 3 2" xfId="1658" xr:uid="{00000000-0005-0000-0000-000040040000}"/>
    <cellStyle name="_SF91026 6151 6154recliner LH-250RK-F chair 3 3" xfId="10083" xr:uid="{00000000-0005-0000-0000-000041040000}"/>
    <cellStyle name="_SF91026 6151 6154recliner LH-250RK-F chair 3 4" xfId="10394" xr:uid="{00000000-0005-0000-0000-000042040000}"/>
    <cellStyle name="_SF91026 6151 6154recliner LH-250RK-F chair 4" xfId="155" xr:uid="{00000000-0005-0000-0000-000043040000}"/>
    <cellStyle name="_SF91026 6151 6154recliner LH-250RK-F chair 4 2" xfId="1659" xr:uid="{00000000-0005-0000-0000-000044040000}"/>
    <cellStyle name="_SF91026 6151 6154recliner LH-250RK-F chair 4 3" xfId="10226" xr:uid="{00000000-0005-0000-0000-000045040000}"/>
    <cellStyle name="_SF91026 6151 6154recliner LH-250RK-F chair 4 4" xfId="10395" xr:uid="{00000000-0005-0000-0000-000046040000}"/>
    <cellStyle name="_SF91026 6151 6154recliner LH-250RK-F chair 5" xfId="1653" xr:uid="{00000000-0005-0000-0000-000047040000}"/>
    <cellStyle name="_SF91026 6151 6154recliner LH-250RK-F chair 5 2" xfId="7339" xr:uid="{00000000-0005-0000-0000-000048040000}"/>
    <cellStyle name="_SF91026 6151 6154recliner LH-250RK-F chair 6" xfId="1937" xr:uid="{00000000-0005-0000-0000-000049040000}"/>
    <cellStyle name="_SF91026 6151 6154recliner LH-250RK-F chair 7" xfId="2011" xr:uid="{00000000-0005-0000-0000-00004A040000}"/>
    <cellStyle name="_SF91026 6151 6154recliner LH-250RK-F chair 8" xfId="2039" xr:uid="{00000000-0005-0000-0000-00004B040000}"/>
    <cellStyle name="_SF91026 6151 6154recliner LH-250RK-F chair 9" xfId="2014" xr:uid="{00000000-0005-0000-0000-00004C040000}"/>
    <cellStyle name="_SF91026 6151 6154recliner LH-250RK-F chair_JLA Accents 4-2013 - Michelle 2 Price" xfId="156" xr:uid="{00000000-0005-0000-0000-00004D040000}"/>
    <cellStyle name="_SF91026 6151 6154recliner LH-250RK-F chair_JLA Accents 4-2013 - Michelle 2 Price 2" xfId="1660" xr:uid="{00000000-0005-0000-0000-00004E040000}"/>
    <cellStyle name="_SF91026 6151 6154recliner LH-250RK-F chair_JLA Accents 4-2013 - Michelle 2 Price 3" xfId="10396" xr:uid="{00000000-0005-0000-0000-00004F040000}"/>
    <cellStyle name="_SF91026 6151 6154recliner LH-250RK-F chair_MP-140901B Lana quilt 6pcs set" xfId="2427" xr:uid="{00000000-0005-0000-0000-000050040000}"/>
    <cellStyle name="_SF91026 6151 6154recliner LH-250RK-F chair_MP-140901B Lana quilt 6pcs set 2" xfId="6674" xr:uid="{00000000-0005-0000-0000-000051040000}"/>
    <cellStyle name="_SF91026 6151 6154recliner LH-250RK-F chair_Xl0000980" xfId="2428" xr:uid="{00000000-0005-0000-0000-000052040000}"/>
    <cellStyle name="_SF91026 6151 6154recliner LH-250RK-F chair_Xl0000980 2" xfId="6675" xr:uid="{00000000-0005-0000-0000-000053040000}"/>
    <cellStyle name="_SF91026 6151 6154recliner LH-250RK-F chair_Xl0000981" xfId="2429" xr:uid="{00000000-0005-0000-0000-000054040000}"/>
    <cellStyle name="_SF91026 6151 6154recliner LH-250RK-F chair_Xl0000981 2" xfId="6676" xr:uid="{00000000-0005-0000-0000-000055040000}"/>
    <cellStyle name="_SF91102  manhantten copenhagen recliner LH-250RK-F chair" xfId="157" xr:uid="{00000000-0005-0000-0000-000056040000}"/>
    <cellStyle name="_SF91102  manhantten copenhagen recliner LH-250RK-F chair 2" xfId="158" xr:uid="{00000000-0005-0000-0000-000057040000}"/>
    <cellStyle name="_SF91102  manhantten copenhagen recliner LH-250RK-F chair 2 2" xfId="1662" xr:uid="{00000000-0005-0000-0000-000058040000}"/>
    <cellStyle name="_SF91102  manhantten copenhagen recliner LH-250RK-F chair 2 3" xfId="6677" xr:uid="{00000000-0005-0000-0000-000059040000}"/>
    <cellStyle name="_SF91102  manhantten copenhagen recliner LH-250RK-F chair 2 4" xfId="10398" xr:uid="{00000000-0005-0000-0000-00005A040000}"/>
    <cellStyle name="_SF91102  manhantten copenhagen recliner LH-250RK-F chair 3" xfId="1661" xr:uid="{00000000-0005-0000-0000-00005B040000}"/>
    <cellStyle name="_SF91102  manhantten copenhagen recliner LH-250RK-F chair 4" xfId="2430" xr:uid="{00000000-0005-0000-0000-00005C040000}"/>
    <cellStyle name="_SF91102  manhantten copenhagen recliner LH-250RK-F chair 5" xfId="10397" xr:uid="{00000000-0005-0000-0000-00005D040000}"/>
    <cellStyle name="_SF91102  manhantten copenhagen recliner LH-250RK-F chair_JLA Accents 4-2013 - Michelle 2 Price" xfId="159" xr:uid="{00000000-0005-0000-0000-00005E040000}"/>
    <cellStyle name="_SF91102  manhantten copenhagen recliner LH-250RK-F chair_JLA Accents 4-2013 - Michelle 2 Price 2" xfId="1663" xr:uid="{00000000-0005-0000-0000-00005F040000}"/>
    <cellStyle name="_SF91102  manhantten copenhagen recliner LH-250RK-F chair_JLA Accents 4-2013 - Michelle 2 Price 3" xfId="10399" xr:uid="{00000000-0005-0000-0000-000060040000}"/>
    <cellStyle name="_SF91102  manhantten copenhagen recliner LH-250RK-F chair_MP-140901B Lana quilt 6pcs set" xfId="2431" xr:uid="{00000000-0005-0000-0000-000061040000}"/>
    <cellStyle name="_SF91102  manhantten copenhagen recliner LH-250RK-F chair_MP-140901B Lana quilt 6pcs set 2" xfId="6678" xr:uid="{00000000-0005-0000-0000-000062040000}"/>
    <cellStyle name="_SF91102  manhantten copenhagen recliner LH-250RK-F chair_Xl0000980" xfId="2432" xr:uid="{00000000-0005-0000-0000-000063040000}"/>
    <cellStyle name="_SF91102  manhantten copenhagen recliner LH-250RK-F chair_Xl0000980 2" xfId="6679" xr:uid="{00000000-0005-0000-0000-000064040000}"/>
    <cellStyle name="_SF91102  manhantten copenhagen recliner LH-250RK-F chair_Xl0000981" xfId="2433" xr:uid="{00000000-0005-0000-0000-000065040000}"/>
    <cellStyle name="_SF91102  manhantten copenhagen recliner LH-250RK-F chair_Xl0000981 2" xfId="6680" xr:uid="{00000000-0005-0000-0000-000066040000}"/>
    <cellStyle name="_SF91120 armless chair KF0026chair 1999R-KD Chaise " xfId="160" xr:uid="{00000000-0005-0000-0000-000067040000}"/>
    <cellStyle name="_SF91120 armless chair KF0026chair 1999R-KD Chaise  2" xfId="161" xr:uid="{00000000-0005-0000-0000-000068040000}"/>
    <cellStyle name="_SF91120 armless chair KF0026chair 1999R-KD Chaise  2 2" xfId="1665" xr:uid="{00000000-0005-0000-0000-000069040000}"/>
    <cellStyle name="_SF91120 armless chair KF0026chair 1999R-KD Chaise  2 3" xfId="6681" xr:uid="{00000000-0005-0000-0000-00006A040000}"/>
    <cellStyle name="_SF91120 armless chair KF0026chair 1999R-KD Chaise  2 4" xfId="10401" xr:uid="{00000000-0005-0000-0000-00006B040000}"/>
    <cellStyle name="_SF91120 armless chair KF0026chair 1999R-KD Chaise  3" xfId="1664" xr:uid="{00000000-0005-0000-0000-00006C040000}"/>
    <cellStyle name="_SF91120 armless chair KF0026chair 1999R-KD Chaise  4" xfId="2434" xr:uid="{00000000-0005-0000-0000-00006D040000}"/>
    <cellStyle name="_SF91120 armless chair KF0026chair 1999R-KD Chaise  5" xfId="10400" xr:uid="{00000000-0005-0000-0000-00006E040000}"/>
    <cellStyle name="_SF91120 armless chair KF0026chair 1999R-KD Chaise _JLA Accents 4-2013 - Michelle 2 Price" xfId="162" xr:uid="{00000000-0005-0000-0000-00006F040000}"/>
    <cellStyle name="_SF91120 armless chair KF0026chair 1999R-KD Chaise _JLA Accents 4-2013 - Michelle 2 Price 2" xfId="1666" xr:uid="{00000000-0005-0000-0000-000070040000}"/>
    <cellStyle name="_SF91120 armless chair KF0026chair 1999R-KD Chaise _JLA Accents 4-2013 - Michelle 2 Price 3" xfId="10402" xr:uid="{00000000-0005-0000-0000-000071040000}"/>
    <cellStyle name="_SF91120 armless chair KF0026chair 1999R-KD Chaise _MP-140901B Lana quilt 6pcs set" xfId="2435" xr:uid="{00000000-0005-0000-0000-000072040000}"/>
    <cellStyle name="_SF91120 armless chair KF0026chair 1999R-KD Chaise _MP-140901B Lana quilt 6pcs set 2" xfId="6682" xr:uid="{00000000-0005-0000-0000-000073040000}"/>
    <cellStyle name="_SF91120 armless chair KF0026chair 1999R-KD Chaise _Xl0000980" xfId="2436" xr:uid="{00000000-0005-0000-0000-000074040000}"/>
    <cellStyle name="_SF91120 armless chair KF0026chair 1999R-KD Chaise _Xl0000980 2" xfId="6683" xr:uid="{00000000-0005-0000-0000-000075040000}"/>
    <cellStyle name="_SF91120 armless chair KF0026chair 1999R-KD Chaise _Xl0000981" xfId="2437" xr:uid="{00000000-0005-0000-0000-000076040000}"/>
    <cellStyle name="_SF91120 armless chair KF0026chair 1999R-KD Chaise _Xl0000981 2" xfId="6684" xr:uid="{00000000-0005-0000-0000-000077040000}"/>
    <cellStyle name="_Shopko chairs 090413" xfId="163" xr:uid="{00000000-0005-0000-0000-000078040000}"/>
    <cellStyle name="_Shopko chairs 090413 2" xfId="164" xr:uid="{00000000-0005-0000-0000-000079040000}"/>
    <cellStyle name="_Shopko chairs 090413 2 2" xfId="1668" xr:uid="{00000000-0005-0000-0000-00007A040000}"/>
    <cellStyle name="_Shopko chairs 090413 2 3" xfId="6685" xr:uid="{00000000-0005-0000-0000-00007B040000}"/>
    <cellStyle name="_Shopko chairs 090413 2 4" xfId="10404" xr:uid="{00000000-0005-0000-0000-00007C040000}"/>
    <cellStyle name="_Shopko chairs 090413 3" xfId="1667" xr:uid="{00000000-0005-0000-0000-00007D040000}"/>
    <cellStyle name="_Shopko chairs 090413 4" xfId="2438" xr:uid="{00000000-0005-0000-0000-00007E040000}"/>
    <cellStyle name="_Shopko chairs 090413 5" xfId="10403" xr:uid="{00000000-0005-0000-0000-00007F040000}"/>
    <cellStyle name="_Shopko chairs 090413_JLA Accents 4-2013 - Michelle 2 Price" xfId="165" xr:uid="{00000000-0005-0000-0000-000080040000}"/>
    <cellStyle name="_Shopko chairs 090413_JLA Accents 4-2013 - Michelle 2 Price 2" xfId="1669" xr:uid="{00000000-0005-0000-0000-000081040000}"/>
    <cellStyle name="_Shopko chairs 090413_JLA Accents 4-2013 - Michelle 2 Price 3" xfId="10405" xr:uid="{00000000-0005-0000-0000-000082040000}"/>
    <cellStyle name="_Shopko chairs 090413_MP-140901B Lana quilt 6pcs set" xfId="2439" xr:uid="{00000000-0005-0000-0000-000083040000}"/>
    <cellStyle name="_Shopko chairs 090413_MP-140901B Lana quilt 6pcs set 2" xfId="6686" xr:uid="{00000000-0005-0000-0000-000084040000}"/>
    <cellStyle name="_Shopko chairs 090413_RTG tufted armless chair July 06 09" xfId="166" xr:uid="{00000000-0005-0000-0000-000085040000}"/>
    <cellStyle name="_Shopko chairs 090413_RTG tufted armless chair July 06 09 2" xfId="167" xr:uid="{00000000-0005-0000-0000-000086040000}"/>
    <cellStyle name="_Shopko chairs 090413_RTG tufted armless chair July 06 09 2 2" xfId="1671" xr:uid="{00000000-0005-0000-0000-000087040000}"/>
    <cellStyle name="_Shopko chairs 090413_RTG tufted armless chair July 06 09 2 3" xfId="6687" xr:uid="{00000000-0005-0000-0000-000088040000}"/>
    <cellStyle name="_Shopko chairs 090413_RTG tufted armless chair July 06 09 2 4" xfId="10407" xr:uid="{00000000-0005-0000-0000-000089040000}"/>
    <cellStyle name="_Shopko chairs 090413_RTG tufted armless chair July 06 09 3" xfId="1670" xr:uid="{00000000-0005-0000-0000-00008A040000}"/>
    <cellStyle name="_Shopko chairs 090413_RTG tufted armless chair July 06 09 4" xfId="2440" xr:uid="{00000000-0005-0000-0000-00008B040000}"/>
    <cellStyle name="_Shopko chairs 090413_RTG tufted armless chair July 06 09 5" xfId="10406" xr:uid="{00000000-0005-0000-0000-00008C040000}"/>
    <cellStyle name="_Shopko chairs 090413_RTG tufted armless chair July 06 09_JLA Accents 4-2013 - Michelle 2 Price" xfId="168" xr:uid="{00000000-0005-0000-0000-00008D040000}"/>
    <cellStyle name="_Shopko chairs 090413_RTG tufted armless chair July 06 09_JLA Accents 4-2013 - Michelle 2 Price 2" xfId="1672" xr:uid="{00000000-0005-0000-0000-00008E040000}"/>
    <cellStyle name="_Shopko chairs 090413_RTG tufted armless chair July 06 09_JLA Accents 4-2013 - Michelle 2 Price 3" xfId="10408" xr:uid="{00000000-0005-0000-0000-00008F040000}"/>
    <cellStyle name="_Shopko chairs 090413_RTG tufted armless chair July 06 09_MP-140901B Lana quilt 6pcs set" xfId="2441" xr:uid="{00000000-0005-0000-0000-000090040000}"/>
    <cellStyle name="_Shopko chairs 090413_RTG tufted armless chair July 06 09_MP-140901B Lana quilt 6pcs set 2" xfId="6688" xr:uid="{00000000-0005-0000-0000-000091040000}"/>
    <cellStyle name="_Shopko chairs 090413_RTG tufted armless chair July 06 09_Xl0000980" xfId="2442" xr:uid="{00000000-0005-0000-0000-000092040000}"/>
    <cellStyle name="_Shopko chairs 090413_RTG tufted armless chair July 06 09_Xl0000980 2" xfId="6689" xr:uid="{00000000-0005-0000-0000-000093040000}"/>
    <cellStyle name="_Shopko chairs 090413_RTG tufted armless chair July 06 09_Xl0000981" xfId="2443" xr:uid="{00000000-0005-0000-0000-000094040000}"/>
    <cellStyle name="_Shopko chairs 090413_RTG tufted armless chair July 06 09_Xl0000981 2" xfId="6690" xr:uid="{00000000-0005-0000-0000-000095040000}"/>
    <cellStyle name="_Shopko chairs 090413_Xl0000980" xfId="2444" xr:uid="{00000000-0005-0000-0000-000096040000}"/>
    <cellStyle name="_Shopko chairs 090413_Xl0000980 2" xfId="6691" xr:uid="{00000000-0005-0000-0000-000097040000}"/>
    <cellStyle name="_Shopko chairs 090413_Xl0000981" xfId="2445" xr:uid="{00000000-0005-0000-0000-000098040000}"/>
    <cellStyle name="_Shopko chairs 090413_Xl0000981 2" xfId="6692" xr:uid="{00000000-0005-0000-0000-000099040000}"/>
    <cellStyle name="_Sofa Mart Morris chair quotation 2010-4-9 (2)" xfId="169" xr:uid="{00000000-0005-0000-0000-00009A040000}"/>
    <cellStyle name="_Sofa Mart Morris chair quotation 2010-4-9 (2) 2" xfId="170" xr:uid="{00000000-0005-0000-0000-00009B040000}"/>
    <cellStyle name="_Sofa Mart Morris chair quotation 2010-4-9 (2) 2 2" xfId="1674" xr:uid="{00000000-0005-0000-0000-00009C040000}"/>
    <cellStyle name="_Sofa Mart Morris chair quotation 2010-4-9 (2) 2 3" xfId="6693" xr:uid="{00000000-0005-0000-0000-00009D040000}"/>
    <cellStyle name="_Sofa Mart Morris chair quotation 2010-4-9 (2) 2 4" xfId="10410" xr:uid="{00000000-0005-0000-0000-00009E040000}"/>
    <cellStyle name="_Sofa Mart Morris chair quotation 2010-4-9 (2) 3" xfId="1673" xr:uid="{00000000-0005-0000-0000-00009F040000}"/>
    <cellStyle name="_Sofa Mart Morris chair quotation 2010-4-9 (2) 4" xfId="2446" xr:uid="{00000000-0005-0000-0000-0000A0040000}"/>
    <cellStyle name="_Sofa Mart Morris chair quotation 2010-4-9 (2) 5" xfId="10409" xr:uid="{00000000-0005-0000-0000-0000A1040000}"/>
    <cellStyle name="_Sofa Mart Morris chair quotation 2010-4-9 (2)_JLA Accents 4-2013 - Michelle 2 Price" xfId="171" xr:uid="{00000000-0005-0000-0000-0000A2040000}"/>
    <cellStyle name="_Sofa Mart Morris chair quotation 2010-4-9 (2)_JLA Accents 4-2013 - Michelle 2 Price 2" xfId="1675" xr:uid="{00000000-0005-0000-0000-0000A3040000}"/>
    <cellStyle name="_Sofa Mart Morris chair quotation 2010-4-9 (2)_JLA Accents 4-2013 - Michelle 2 Price 3" xfId="10411" xr:uid="{00000000-0005-0000-0000-0000A4040000}"/>
    <cellStyle name="_Sofa Mart Morris chair quotation 2010-4-9 (2)_MP-140901B Lana quilt 6pcs set" xfId="2447" xr:uid="{00000000-0005-0000-0000-0000A5040000}"/>
    <cellStyle name="_Sofa Mart Morris chair quotation 2010-4-9 (2)_MP-140901B Lana quilt 6pcs set 2" xfId="6694" xr:uid="{00000000-0005-0000-0000-0000A6040000}"/>
    <cellStyle name="_Sofa Mart Morris chair quotation 2010-4-9 (2)_Xl0000980" xfId="2448" xr:uid="{00000000-0005-0000-0000-0000A7040000}"/>
    <cellStyle name="_Sofa Mart Morris chair quotation 2010-4-9 (2)_Xl0000980 2" xfId="6695" xr:uid="{00000000-0005-0000-0000-0000A8040000}"/>
    <cellStyle name="_Sofa Mart Morris chair quotation 2010-4-9 (2)_Xl0000981" xfId="2449" xr:uid="{00000000-0005-0000-0000-0000A9040000}"/>
    <cellStyle name="_Sofa Mart Morris chair quotation 2010-4-9 (2)_Xl0000981 2" xfId="6696" xr:uid="{00000000-0005-0000-0000-0000AA040000}"/>
    <cellStyle name="_Sofa Mart-Accent Chair SKU" xfId="172" xr:uid="{00000000-0005-0000-0000-0000AB040000}"/>
    <cellStyle name="_Sofa Mart-Accent Chair SKU 2" xfId="6697" xr:uid="{00000000-0005-0000-0000-0000AC040000}"/>
    <cellStyle name="_Sofa Mart-Accent Chair SKU 3" xfId="2450" xr:uid="{00000000-0005-0000-0000-0000AD040000}"/>
    <cellStyle name="_Sofa Mart-Accent Chair SKU 4" xfId="10412" xr:uid="{00000000-0005-0000-0000-0000AE040000}"/>
    <cellStyle name="_Sofa Mart-Accent Chair SKU_Accent Chair warehouse item list 110121" xfId="173" xr:uid="{00000000-0005-0000-0000-0000AF040000}"/>
    <cellStyle name="_Sofa Mart-Accent Chair SKU_Accent Chair warehouse item list 110121 2" xfId="10413" xr:uid="{00000000-0005-0000-0000-0000B0040000}"/>
    <cellStyle name="_Sofa Mart-Accent Chair SKU_Accent Chair warehouse item list 110121_2011 HP Pricing for 2010 items" xfId="174" xr:uid="{00000000-0005-0000-0000-0000B1040000}"/>
    <cellStyle name="_Sofa Mart-Accent Chair SKU_Accent Chair warehouse item list 110121_2011 HP Pricing for 2010 items 2" xfId="10414" xr:uid="{00000000-0005-0000-0000-0000B2040000}"/>
    <cellStyle name="_Sofa Mart-Accent Chair SKU_Accent Chair warehouse item list 110121_2012 HP Old chair quote_4 4 2012-updated 4.4" xfId="175" xr:uid="{00000000-0005-0000-0000-0000B3040000}"/>
    <cellStyle name="_Sofa Mart-Accent Chair SKU_Accent Chair warehouse item list 110121_2012 HP Old chair quote_4 4 2012-updated 4.4 2" xfId="10415" xr:uid="{00000000-0005-0000-0000-0000B4040000}"/>
    <cellStyle name="_Sofa Mart-Accent Chair SKU_Accent Chair warehouse item list 110121_JLA Accents 10-2012  FNL to Sku _ Top Art (2)" xfId="176" xr:uid="{00000000-0005-0000-0000-0000B5040000}"/>
    <cellStyle name="_Sofa Mart-Accent Chair SKU_Accent Chair warehouse item list 110121_JLA Accents 10-2012  FNL to Sku _ Top Art (2) 2" xfId="10416" xr:uid="{00000000-0005-0000-0000-0000B6040000}"/>
    <cellStyle name="_Sofa Mart-Accent Chair SKU_Accent Chair warehouse item list 110121_JLA Accents 4-2013 - Michelle 2 Price" xfId="177" xr:uid="{00000000-0005-0000-0000-0000B7040000}"/>
    <cellStyle name="_Sofa Mart-Accent Chair SKU_Accent Chair warehouse item list 110121_JLA Accents 4-2013 - Michelle 2 Price 2" xfId="10417" xr:uid="{00000000-0005-0000-0000-0000B8040000}"/>
    <cellStyle name="_Sofa Mart-Accent Chair SKU_Accent Chair warehouse item list 110121_Line Plan Fall 2012 FINAL" xfId="178" xr:uid="{00000000-0005-0000-0000-0000B9040000}"/>
    <cellStyle name="_Sofa Mart-Accent Chair SKU_Accent Chair warehouse item list 110121_Line Plan Fall 2012 FINAL 2" xfId="10418" xr:uid="{00000000-0005-0000-0000-0000BA040000}"/>
    <cellStyle name="_Sofa Mart-Accent Chair SKU_Accent Chair warehouse item list 110121_OLD ITEM" xfId="179" xr:uid="{00000000-0005-0000-0000-0000BB040000}"/>
    <cellStyle name="_Sofa Mart-Accent Chair SKU_Accent Chair warehouse item list 110121_OLD ITEM 2" xfId="10419" xr:uid="{00000000-0005-0000-0000-0000BC040000}"/>
    <cellStyle name="_Sofa Mart-Accent Chair SKU_Accent Chair warehouse item list 110121_Total quote sheet for 201304 HP chairs" xfId="180" xr:uid="{00000000-0005-0000-0000-0000BD040000}"/>
    <cellStyle name="_Sofa Mart-Accent Chair SKU_Accent Chair warehouse item list 110121_Total quote sheet for 201304 HP chairs 2" xfId="10420" xr:uid="{00000000-0005-0000-0000-0000BE040000}"/>
    <cellStyle name="_Sofa Mart-Accent Chair SKU_Accent Chair warehouse item list 110121_Total quote sheet for 201304 HP samples _updated on 3-25-2013 (3)" xfId="181" xr:uid="{00000000-0005-0000-0000-0000BF040000}"/>
    <cellStyle name="_Sofa Mart-Accent Chair SKU_Accent Chair warehouse item list 110121_Total quote sheet for 201304 HP samples _updated on 3-25-2013 (3) 2" xfId="10421" xr:uid="{00000000-0005-0000-0000-0000C0040000}"/>
    <cellStyle name="_Sofa Mart-Accent Chair SKU_Accent Chair warehouse item list 110121_Total quote sheet for 201304 HP samples _updated on 3-26-2013 (2)" xfId="182" xr:uid="{00000000-0005-0000-0000-0000C1040000}"/>
    <cellStyle name="_Sofa Mart-Accent Chair SKU_Accent Chair warehouse item list 110121_Total quote sheet for 201304 HP samples _updated on 3-26-2013 (2) 2" xfId="10422" xr:uid="{00000000-0005-0000-0000-0000C2040000}"/>
    <cellStyle name="_Sofa Mart-Accent Chair SKU_Accent Chair warehouse item list 110121_Total quote sheet for 201304 HP samples 3-15-2013" xfId="183" xr:uid="{00000000-0005-0000-0000-0000C3040000}"/>
    <cellStyle name="_Sofa Mart-Accent Chair SKU_Accent Chair warehouse item list 110121_Total quote sheet for 201304 HP samples 3-15-2013 2" xfId="10423" xr:uid="{00000000-0005-0000-0000-0000C4040000}"/>
    <cellStyle name="_Sofa Mart-Accent Chair SKU_Accent Chair warehouse item list 110121_Total quote sheet for 201304 HP samples 3-18-2013" xfId="184" xr:uid="{00000000-0005-0000-0000-0000C5040000}"/>
    <cellStyle name="_Sofa Mart-Accent Chair SKU_Accent Chair warehouse item list 110121_Total quote sheet for 201304 HP samples 3-18-2013 2" xfId="10424" xr:uid="{00000000-0005-0000-0000-0000C6040000}"/>
    <cellStyle name="_Sofa Mart-Accent Chair SKU_Accent Chair warehouse item list 110121_Updated Chair warehouse program - JCP" xfId="185" xr:uid="{00000000-0005-0000-0000-0000C7040000}"/>
    <cellStyle name="_Sofa Mart-Accent Chair SKU_Accent Chair warehouse item list 110121_Updated Chair warehouse program - JCP 2" xfId="10425" xr:uid="{00000000-0005-0000-0000-0000C8040000}"/>
    <cellStyle name="_Sofa Mart-Accent Chair SKU_MP-140901B Lana quilt 6pcs set" xfId="2451" xr:uid="{00000000-0005-0000-0000-0000C9040000}"/>
    <cellStyle name="_Sofa Mart-Accent Chair SKU_MP-140901B Lana quilt 6pcs set 2" xfId="6698" xr:uid="{00000000-0005-0000-0000-0000CA040000}"/>
    <cellStyle name="_Sofa Mart-Accent Chair SKU_Price increase chairs - DB 1-20-11" xfId="186" xr:uid="{00000000-0005-0000-0000-0000CB040000}"/>
    <cellStyle name="_Sofa Mart-Accent Chair SKU_Price increase chairs - DB 1-20-11 2" xfId="10426" xr:uid="{00000000-0005-0000-0000-0000CC040000}"/>
    <cellStyle name="_Sofa Mart-Accent Chair SKU_USWW order and expense summary 1013" xfId="187" xr:uid="{00000000-0005-0000-0000-0000CD040000}"/>
    <cellStyle name="_Sofa Mart-Accent Chair SKU_USWW order and expense summary 1013 2" xfId="6699" xr:uid="{00000000-0005-0000-0000-0000CE040000}"/>
    <cellStyle name="_Sofa Mart-Accent Chair SKU_USWW order and expense summary 1013 3" xfId="2452" xr:uid="{00000000-0005-0000-0000-0000CF040000}"/>
    <cellStyle name="_Sofa Mart-Accent Chair SKU_USWW order and expense summary 1013 4" xfId="10427" xr:uid="{00000000-0005-0000-0000-0000D0040000}"/>
    <cellStyle name="_Sofa Mart-Accent Chair SKU_USWW order and expense summary 1013_2011 HP Pricing for 2010 items" xfId="188" xr:uid="{00000000-0005-0000-0000-0000D1040000}"/>
    <cellStyle name="_Sofa Mart-Accent Chair SKU_USWW order and expense summary 1013_2011 HP Pricing for 2010 items 2" xfId="10428" xr:uid="{00000000-0005-0000-0000-0000D2040000}"/>
    <cellStyle name="_Sofa Mart-Accent Chair SKU_USWW order and expense summary 1013_2012 HP Old chair quote_4 4 2012-updated 4.4" xfId="189" xr:uid="{00000000-0005-0000-0000-0000D3040000}"/>
    <cellStyle name="_Sofa Mart-Accent Chair SKU_USWW order and expense summary 1013_2012 HP Old chair quote_4 4 2012-updated 4.4 2" xfId="10429" xr:uid="{00000000-0005-0000-0000-0000D4040000}"/>
    <cellStyle name="_Sofa Mart-Accent Chair SKU_USWW order and expense summary 1013_CMF" xfId="2453" xr:uid="{00000000-0005-0000-0000-0000D5040000}"/>
    <cellStyle name="_Sofa Mart-Accent Chair SKU_USWW order and expense summary 1013_CMF 2" xfId="6700" xr:uid="{00000000-0005-0000-0000-0000D6040000}"/>
    <cellStyle name="_Sofa Mart-Accent Chair SKU_USWW order and expense summary 1013_Ecommerce Inventory 120215 updated (2)" xfId="190" xr:uid="{00000000-0005-0000-0000-0000D7040000}"/>
    <cellStyle name="_Sofa Mart-Accent Chair SKU_USWW order and expense summary 1013_Ecommerce Inventory 120215 updated (2) 2" xfId="10430" xr:uid="{00000000-0005-0000-0000-0000D8040000}"/>
    <cellStyle name="_Sofa Mart-Accent Chair SKU_USWW order and expense summary 1013_Haverty frames quotation - Youbang in stock 2011-08-30" xfId="191" xr:uid="{00000000-0005-0000-0000-0000D9040000}"/>
    <cellStyle name="_Sofa Mart-Accent Chair SKU_USWW order and expense summary 1013_Haverty frames quotation - Youbang in stock 2011-08-30 2" xfId="10431" xr:uid="{00000000-0005-0000-0000-0000DA040000}"/>
    <cellStyle name="_Sofa Mart-Accent Chair SKU_USWW order and expense summary 1013_HP10 Quotation from Youbang (4)" xfId="192" xr:uid="{00000000-0005-0000-0000-0000DB040000}"/>
    <cellStyle name="_Sofa Mart-Accent Chair SKU_USWW order and expense summary 1013_HP10 Quotation from Youbang (4) 2" xfId="10432" xr:uid="{00000000-0005-0000-0000-0000DC040000}"/>
    <cellStyle name="_Sofa Mart-Accent Chair SKU_USWW order and expense summary 1013_JC110517-BLK-FL" xfId="2454" xr:uid="{00000000-0005-0000-0000-0000DD040000}"/>
    <cellStyle name="_Sofa Mart-Accent Chair SKU_USWW order and expense summary 1013_JC110517-BLK-FL 2" xfId="6701" xr:uid="{00000000-0005-0000-0000-0000DE040000}"/>
    <cellStyle name="_Sofa Mart-Accent Chair SKU_USWW order and expense summary 1013_JC110517-BLK-FM" xfId="2455" xr:uid="{00000000-0005-0000-0000-0000DF040000}"/>
    <cellStyle name="_Sofa Mart-Accent Chair SKU_USWW order and expense summary 1013_JC110517-BLK-FM 2" xfId="6702" xr:uid="{00000000-0005-0000-0000-0000E0040000}"/>
    <cellStyle name="_Sofa Mart-Accent Chair SKU_USWW order and expense summary 1013_JC110517-BLK-MF" xfId="2456" xr:uid="{00000000-0005-0000-0000-0000E1040000}"/>
    <cellStyle name="_Sofa Mart-Accent Chair SKU_USWW order and expense summary 1013_JC110517-BLK-MF 2" xfId="6703" xr:uid="{00000000-0005-0000-0000-0000E2040000}"/>
    <cellStyle name="_Sofa Mart-Accent Chair SKU_USWW order and expense summary 1013_JC110517-CMF-MT" xfId="2457" xr:uid="{00000000-0005-0000-0000-0000E3040000}"/>
    <cellStyle name="_Sofa Mart-Accent Chair SKU_USWW order and expense summary 1013_JC110517-CMF-MT 2" xfId="6704" xr:uid="{00000000-0005-0000-0000-0000E4040000}"/>
    <cellStyle name="_Sofa Mart-Accent Chair SKU_USWW order and expense summary 1013_JC110517-THW-Berber" xfId="2458" xr:uid="{00000000-0005-0000-0000-0000E5040000}"/>
    <cellStyle name="_Sofa Mart-Accent Chair SKU_USWW order and expense summary 1013_JC110517-THW-Berber 2" xfId="6705" xr:uid="{00000000-0005-0000-0000-0000E6040000}"/>
    <cellStyle name="_Sofa Mart-Accent Chair SKU_USWW order and expense summary 1013_JC110517-THW-EC" xfId="2459" xr:uid="{00000000-0005-0000-0000-0000E7040000}"/>
    <cellStyle name="_Sofa Mart-Accent Chair SKU_USWW order and expense summary 1013_JC110517-THW-EC 2" xfId="6706" xr:uid="{00000000-0005-0000-0000-0000E8040000}"/>
    <cellStyle name="_Sofa Mart-Accent Chair SKU_USWW order and expense summary 1013_JC110517-THW-Mink" xfId="2460" xr:uid="{00000000-0005-0000-0000-0000E9040000}"/>
    <cellStyle name="_Sofa Mart-Accent Chair SKU_USWW order and expense summary 1013_JC110517-THW-Mink 2" xfId="6707" xr:uid="{00000000-0005-0000-0000-0000EA040000}"/>
    <cellStyle name="_Sofa Mart-Accent Chair SKU_USWW order and expense summary 1013_JC110517-THW-PV" xfId="2461" xr:uid="{00000000-0005-0000-0000-0000EB040000}"/>
    <cellStyle name="_Sofa Mart-Accent Chair SKU_USWW order and expense summary 1013_JC110517-THW-PV 2" xfId="6708" xr:uid="{00000000-0005-0000-0000-0000EC040000}"/>
    <cellStyle name="_Sofa Mart-Accent Chair SKU_USWW order and expense summary 1013_JC110517-THW-WC" xfId="2462" xr:uid="{00000000-0005-0000-0000-0000ED040000}"/>
    <cellStyle name="_Sofa Mart-Accent Chair SKU_USWW order and expense summary 1013_JC110517-THW-WC 2" xfId="6709" xr:uid="{00000000-0005-0000-0000-0000EE040000}"/>
    <cellStyle name="_Sofa Mart-Accent Chair SKU_USWW order and expense summary 1013_JCP Blanket-Throw Turnover Meeting JLA Quotes 10-20-2011" xfId="2463" xr:uid="{00000000-0005-0000-0000-0000EF040000}"/>
    <cellStyle name="_Sofa Mart-Accent Chair SKU_USWW order and expense summary 1013_JCP Blanket-Throw Turnover Meeting JLA Quotes 10-20-2011 2" xfId="6710" xr:uid="{00000000-0005-0000-0000-0000F0040000}"/>
    <cellStyle name="_Sofa Mart-Accent Chair SKU_USWW order and expense summary 1013_JCP market follow110930----111102add new" xfId="2464" xr:uid="{00000000-0005-0000-0000-0000F1040000}"/>
    <cellStyle name="_Sofa Mart-Accent Chair SKU_USWW order and expense summary 1013_JCP market follow110930----111102add new 2" xfId="6711" xr:uid="{00000000-0005-0000-0000-0000F2040000}"/>
    <cellStyle name="_Sofa Mart-Accent Chair SKU_USWW order and expense summary 1013_JCP market follow110930----111102add new_Pooled inventory 3M moisture pad 0417012" xfId="2465" xr:uid="{00000000-0005-0000-0000-0000F3040000}"/>
    <cellStyle name="_Sofa Mart-Accent Chair SKU_USWW order and expense summary 1013_JCP market follow110930----111102add new_Pooled inventory 3M moisture pad 0417012 2" xfId="6712" xr:uid="{00000000-0005-0000-0000-0000F4040000}"/>
    <cellStyle name="_Sofa Mart-Accent Chair SKU_USWW order and expense summary 1013_JCP market follow110930----111102add new_Pooled inventory 3M moisture pad 0417012_Poolstock Fall 12 basic bedding commitment 120502--CCD" xfId="2466" xr:uid="{00000000-0005-0000-0000-0000F5040000}"/>
    <cellStyle name="_Sofa Mart-Accent Chair SKU_USWW order and expense summary 1013_JCP market follow110930----111102add new_Pooled inventory 3M moisture pad 0417012_Poolstock Fall 12 basic bedding commitment 120502--CCD 2" xfId="6713" xr:uid="{00000000-0005-0000-0000-0000F6040000}"/>
    <cellStyle name="_Sofa Mart-Accent Chair SKU_USWW order and expense summary 1013_JCP market follow110930----cmf111102" xfId="2467" xr:uid="{00000000-0005-0000-0000-0000F7040000}"/>
    <cellStyle name="_Sofa Mart-Accent Chair SKU_USWW order and expense summary 1013_JCP market follow110930----cmf111102 2" xfId="6714" xr:uid="{00000000-0005-0000-0000-0000F8040000}"/>
    <cellStyle name="_Sofa Mart-Accent Chair SKU_USWW order and expense summary 1013_JLA Accents 10-2012  FNL to Sku _ Top Art (2)" xfId="193" xr:uid="{00000000-0005-0000-0000-0000F9040000}"/>
    <cellStyle name="_Sofa Mart-Accent Chair SKU_USWW order and expense summary 1013_JLA Accents 10-2012  FNL to Sku _ Top Art (2) 2" xfId="10433" xr:uid="{00000000-0005-0000-0000-0000FA040000}"/>
    <cellStyle name="_Sofa Mart-Accent Chair SKU_USWW order and expense summary 1013_JLA Accents 4-2013 - Michelle 2 Price" xfId="194" xr:uid="{00000000-0005-0000-0000-0000FB040000}"/>
    <cellStyle name="_Sofa Mart-Accent Chair SKU_USWW order and expense summary 1013_JLA Accents 4-2013 - Michelle 2 Price 2" xfId="10434" xr:uid="{00000000-0005-0000-0000-0000FC040000}"/>
    <cellStyle name="_Sofa Mart-Accent Chair SKU_USWW order and expense summary 1013_JLA100929-FEBED-FL" xfId="2468" xr:uid="{00000000-0005-0000-0000-0000FD040000}"/>
    <cellStyle name="_Sofa Mart-Accent Chair SKU_USWW order and expense summary 1013_JLA100929-FEBED-FL 2" xfId="6715" xr:uid="{00000000-0005-0000-0000-0000FE040000}"/>
    <cellStyle name="_Sofa Mart-Accent Chair SKU_USWW order and expense summary 1013_Line Plan Fall 2012 FINAL" xfId="195" xr:uid="{00000000-0005-0000-0000-0000FF040000}"/>
    <cellStyle name="_Sofa Mart-Accent Chair SKU_USWW order and expense summary 1013_Line Plan Fall 2012 FINAL 2" xfId="10435" xr:uid="{00000000-0005-0000-0000-000000050000}"/>
    <cellStyle name="_Sofa Mart-Accent Chair SKU_USWW order and expense summary 1013_MP-140901B Lana quilt 6pcs set" xfId="2469" xr:uid="{00000000-0005-0000-0000-000001050000}"/>
    <cellStyle name="_Sofa Mart-Accent Chair SKU_USWW order and expense summary 1013_MP-140901B Lana quilt 6pcs set 2" xfId="6716" xr:uid="{00000000-0005-0000-0000-000002050000}"/>
    <cellStyle name="_Sofa Mart-Accent Chair SKU_USWW order and expense summary 1013_OLD ITEM" xfId="196" xr:uid="{00000000-0005-0000-0000-000003050000}"/>
    <cellStyle name="_Sofa Mart-Accent Chair SKU_USWW order and expense summary 1013_OLD ITEM 2" xfId="10436" xr:uid="{00000000-0005-0000-0000-000004050000}"/>
    <cellStyle name="_Sofa Mart-Accent Chair SKU_USWW order and expense summary 1013_Sheet1" xfId="2470" xr:uid="{00000000-0005-0000-0000-000005050000}"/>
    <cellStyle name="_Sofa Mart-Accent Chair SKU_USWW order and expense summary 1013_Sheet1 2" xfId="6717" xr:uid="{00000000-0005-0000-0000-000006050000}"/>
    <cellStyle name="_Sofa Mart-Accent Chair SKU_USWW order and expense summary 1013_Sheet5" xfId="2471" xr:uid="{00000000-0005-0000-0000-000007050000}"/>
    <cellStyle name="_Sofa Mart-Accent Chair SKU_USWW order and expense summary 1013_Sheet5 2" xfId="6718" xr:uid="{00000000-0005-0000-0000-000008050000}"/>
    <cellStyle name="_Sofa Mart-Accent Chair SKU_USWW order and expense summary 1013_Total quote sheet for 201304 HP chairs" xfId="197" xr:uid="{00000000-0005-0000-0000-000009050000}"/>
    <cellStyle name="_Sofa Mart-Accent Chair SKU_USWW order and expense summary 1013_Total quote sheet for 201304 HP chairs 2" xfId="10437" xr:uid="{00000000-0005-0000-0000-00000A050000}"/>
    <cellStyle name="_Sofa Mart-Accent Chair SKU_USWW order and expense summary 1013_Total quote sheet for 201304 HP samples _updated on 3-25-2013 (3)" xfId="198" xr:uid="{00000000-0005-0000-0000-00000B050000}"/>
    <cellStyle name="_Sofa Mart-Accent Chair SKU_USWW order and expense summary 1013_Total quote sheet for 201304 HP samples _updated on 3-25-2013 (3) 2" xfId="10438" xr:uid="{00000000-0005-0000-0000-00000C050000}"/>
    <cellStyle name="_Sofa Mart-Accent Chair SKU_USWW order and expense summary 1013_Total quote sheet for 201304 HP samples _updated on 3-26-2013 (2)" xfId="199" xr:uid="{00000000-0005-0000-0000-00000D050000}"/>
    <cellStyle name="_Sofa Mart-Accent Chair SKU_USWW order and expense summary 1013_Total quote sheet for 201304 HP samples _updated on 3-26-2013 (2) 2" xfId="10439" xr:uid="{00000000-0005-0000-0000-00000E050000}"/>
    <cellStyle name="_Sofa Mart-Accent Chair SKU_USWW order and expense summary 1013_Total quote sheet for 201304 HP samples 3-15-2013" xfId="200" xr:uid="{00000000-0005-0000-0000-00000F050000}"/>
    <cellStyle name="_Sofa Mart-Accent Chair SKU_USWW order and expense summary 1013_Total quote sheet for 201304 HP samples 3-15-2013 2" xfId="10440" xr:uid="{00000000-0005-0000-0000-000010050000}"/>
    <cellStyle name="_Sofa Mart-Accent Chair SKU_USWW order and expense summary 1013_Total quote sheet for 201304 HP samples 3-18-2013" xfId="201" xr:uid="{00000000-0005-0000-0000-000011050000}"/>
    <cellStyle name="_Sofa Mart-Accent Chair SKU_USWW order and expense summary 1013_Total quote sheet for 201304 HP samples 3-18-2013 2" xfId="10441" xr:uid="{00000000-0005-0000-0000-000012050000}"/>
    <cellStyle name="_Sofa Mart-Accent Chair SKU_USWW order and expense summary 1013_Tuesday morning pillowcoverpad110805" xfId="2472" xr:uid="{00000000-0005-0000-0000-000013050000}"/>
    <cellStyle name="_Sofa Mart-Accent Chair SKU_USWW order and expense summary 1013_Tuesday morning pillowcoverpad110805 2" xfId="6719" xr:uid="{00000000-0005-0000-0000-000014050000}"/>
    <cellStyle name="_Sofa Mart-Accent Chair SKU_USWW order and expense summary 1013_Tuesday morning pillowcoverpad110805---CCD110815" xfId="2473" xr:uid="{00000000-0005-0000-0000-000015050000}"/>
    <cellStyle name="_Sofa Mart-Accent Chair SKU_USWW order and expense summary 1013_Tuesday morning pillowcoverpad110805---CCD110815 2" xfId="6720" xr:uid="{00000000-0005-0000-0000-000016050000}"/>
    <cellStyle name="_Sofa Mart-Accent Chair SKU_USWW order and expense summary 1013_Tuesday morning pillowcoverpad110816--CCD--111223" xfId="2474" xr:uid="{00000000-0005-0000-0000-000017050000}"/>
    <cellStyle name="_Sofa Mart-Accent Chair SKU_USWW order and expense summary 1013_Tuesday morning pillowcoverpad110816--CCD--111223 2" xfId="6721" xr:uid="{00000000-0005-0000-0000-000018050000}"/>
    <cellStyle name="_Sofa Mart-Accent Chair SKU_USWW order and expense summary 1013_Tuesday morning pillowcoverpad110816--H--0111012" xfId="2475" xr:uid="{00000000-0005-0000-0000-000019050000}"/>
    <cellStyle name="_Sofa Mart-Accent Chair SKU_USWW order and expense summary 1013_Tuesday morning pillowcoverpad110816--H--0111012 2" xfId="6722" xr:uid="{00000000-0005-0000-0000-00001A050000}"/>
    <cellStyle name="_Sofa Mart-Accent Chair SKU_USWW order and expense summary 1013_Tuesday morning pillowcoverpad110816--H--111025" xfId="2476" xr:uid="{00000000-0005-0000-0000-00001B050000}"/>
    <cellStyle name="_Sofa Mart-Accent Chair SKU_USWW order and expense summary 1013_Tuesday morning pillowcoverpad110816--H--111025 2" xfId="6723" xr:uid="{00000000-0005-0000-0000-00001C050000}"/>
    <cellStyle name="_Sofa Mart-Accent Chair SKU_USWW order and expense summary 1013_Tuesday morning pillowcoverpad--CCD111025" xfId="2477" xr:uid="{00000000-0005-0000-0000-00001D050000}"/>
    <cellStyle name="_Sofa Mart-Accent Chair SKU_USWW order and expense summary 1013_Tuesday morning pillowcoverpad--CCD111025 2" xfId="6724" xr:uid="{00000000-0005-0000-0000-00001E050000}"/>
    <cellStyle name="_Sofa Mart-Accent Chair SKU_USWW order and expense summary 1013_Updated Chair warehouse program - JCP" xfId="202" xr:uid="{00000000-0005-0000-0000-00001F050000}"/>
    <cellStyle name="_Sofa Mart-Accent Chair SKU_USWW order and expense summary 1013_Updated Chair warehouse program - JCP 2" xfId="10442" xr:uid="{00000000-0005-0000-0000-000020050000}"/>
    <cellStyle name="_Sofa Mart-Accent Chair SKU_USWW order and expense summary 1013_Xl0000980" xfId="2478" xr:uid="{00000000-0005-0000-0000-000021050000}"/>
    <cellStyle name="_Sofa Mart-Accent Chair SKU_USWW order and expense summary 1013_Xl0000980 2" xfId="6725" xr:uid="{00000000-0005-0000-0000-000022050000}"/>
    <cellStyle name="_Sofa Mart-Accent Chair SKU_USWW order and expense summary 1013_Xl0000981" xfId="2479" xr:uid="{00000000-0005-0000-0000-000023050000}"/>
    <cellStyle name="_Sofa Mart-Accent Chair SKU_USWW order and expense summary 1013_Xl0000981 2" xfId="6726" xr:uid="{00000000-0005-0000-0000-000024050000}"/>
    <cellStyle name="_Sofa Mart-Accent Chair SKU_USWW order and expense summary 1013_副本JCP wash microfiber BLK110516--CCD--110722" xfId="2480" xr:uid="{00000000-0005-0000-0000-000025050000}"/>
    <cellStyle name="_Sofa Mart-Accent Chair SKU_USWW order and expense summary 1013_副本JCP wash microfiber BLK110516--CCD--110722 2" xfId="6727" xr:uid="{00000000-0005-0000-0000-000026050000}"/>
    <cellStyle name="_Sofa Mart-Accent Chair SKU_Xl0000980" xfId="2481" xr:uid="{00000000-0005-0000-0000-000027050000}"/>
    <cellStyle name="_Sofa Mart-Accent Chair SKU_Xl0000980 2" xfId="6728" xr:uid="{00000000-0005-0000-0000-000028050000}"/>
    <cellStyle name="_Sofa Mart-Accent Chair SKU_Xl0000981" xfId="2482" xr:uid="{00000000-0005-0000-0000-000029050000}"/>
    <cellStyle name="_Sofa Mart-Accent Chair SKU_Xl0000981 2" xfId="6729" xr:uid="{00000000-0005-0000-0000-00002A050000}"/>
    <cellStyle name="_Sofa Mart-Accent Chair SKU_副本Accent Chair warehouse item list" xfId="203" xr:uid="{00000000-0005-0000-0000-00002B050000}"/>
    <cellStyle name="_Sofa Mart-Accent Chair SKU_副本Accent Chair warehouse item list 2" xfId="10443" xr:uid="{00000000-0005-0000-0000-00002C050000}"/>
    <cellStyle name="_Sofa Mart-Accent Chair SKU_副本Accent Chair warehouse item list_Chairs" xfId="204" xr:uid="{00000000-0005-0000-0000-00002D050000}"/>
    <cellStyle name="_Sofa Mart-Accent Chair SKU_副本Accent Chair warehouse item list_Chairs 2" xfId="10444" xr:uid="{00000000-0005-0000-0000-00002E050000}"/>
    <cellStyle name="_Sofa Mart-Accent Chair SKU_副本Accent Chair warehouse item list_Ecommerce Inventory 120215 updated (2)" xfId="205" xr:uid="{00000000-0005-0000-0000-00002F050000}"/>
    <cellStyle name="_Sofa Mart-Accent Chair SKU_副本Accent Chair warehouse item list_Ecommerce Inventory 120215 updated (2) 2" xfId="10445" xr:uid="{00000000-0005-0000-0000-000030050000}"/>
    <cellStyle name="_Spr NYM BBB Bath Accessory Quote  - Heather updated 033111 xls" xfId="206" xr:uid="{00000000-0005-0000-0000-000031050000}"/>
    <cellStyle name="_Spr NYM BBB Bath Accessory Quote  - Heather updated 033111 xls 2" xfId="1676" xr:uid="{00000000-0005-0000-0000-000032050000}"/>
    <cellStyle name="_Spr NYM BBB Bath Accessory Quote  - Heather updated 033111 xls 2 2" xfId="6730" xr:uid="{00000000-0005-0000-0000-000033050000}"/>
    <cellStyle name="_Spr NYM BBB Bath Accessory Quote  - Heather updated 033111 xls 3" xfId="2483" xr:uid="{00000000-0005-0000-0000-000034050000}"/>
    <cellStyle name="_Spr NYM BBB Bath Accessory Quote  - Heather updated 033111 xls 4" xfId="10446" xr:uid="{00000000-0005-0000-0000-000035050000}"/>
    <cellStyle name="_SteinMart Blanket &amp; Throw 100811" xfId="2484" xr:uid="{00000000-0005-0000-0000-000036050000}"/>
    <cellStyle name="_SteinMart Blanket &amp; Throw 100811 2" xfId="6731" xr:uid="{00000000-0005-0000-0000-000037050000}"/>
    <cellStyle name="_TW Home Quotation 2011-2-25 Builtwell" xfId="207" xr:uid="{00000000-0005-0000-0000-000038050000}"/>
    <cellStyle name="_TW Home Quotation 2011-2-25 Builtwell (2)" xfId="208" xr:uid="{00000000-0005-0000-0000-000039050000}"/>
    <cellStyle name="_TW Home Quotation 2011-2-25 Builtwell (2) 2" xfId="1678" xr:uid="{00000000-0005-0000-0000-00003A050000}"/>
    <cellStyle name="_TW Home Quotation 2011-2-25 Builtwell (2) 3" xfId="10448" xr:uid="{00000000-0005-0000-0000-00003B050000}"/>
    <cellStyle name="_TW Home Quotation 2011-2-25 Builtwell 2" xfId="1677" xr:uid="{00000000-0005-0000-0000-00003C050000}"/>
    <cellStyle name="_TW Home Quotation 2011-2-25 Builtwell 3" xfId="1938" xr:uid="{00000000-0005-0000-0000-00003D050000}"/>
    <cellStyle name="_TW Home Quotation 2011-2-25 Builtwell 4" xfId="1998" xr:uid="{00000000-0005-0000-0000-00003E050000}"/>
    <cellStyle name="_TW Home Quotation 2011-2-25 Builtwell 5" xfId="2030" xr:uid="{00000000-0005-0000-0000-00003F050000}"/>
    <cellStyle name="_TW Home Quotation 2011-2-25 Builtwell 6" xfId="2010" xr:uid="{00000000-0005-0000-0000-000040050000}"/>
    <cellStyle name="_TW Home Quotation 2011-2-25 Builtwell 7" xfId="10447" xr:uid="{00000000-0005-0000-0000-000041050000}"/>
    <cellStyle name="_TW Home Quotation 2011-2-25 Builtwell_JLA Accents 4-2013 - Michelle 2 Price" xfId="209" xr:uid="{00000000-0005-0000-0000-000042050000}"/>
    <cellStyle name="_TW Home Quotation 2011-2-25 Builtwell_JLA Accents 4-2013 - Michelle 2 Price 2" xfId="1679" xr:uid="{00000000-0005-0000-0000-000043050000}"/>
    <cellStyle name="_TW Home Quotation 2011-2-25 Builtwell_JLA Accents 4-2013 - Michelle 2 Price 3" xfId="10449" xr:uid="{00000000-0005-0000-0000-000044050000}"/>
    <cellStyle name="_TW Home Quotation -builwell-High Point1 (2)" xfId="210" xr:uid="{00000000-0005-0000-0000-000045050000}"/>
    <cellStyle name="_TW Home Quotation -builwell-High Point1 (2) 2" xfId="211" xr:uid="{00000000-0005-0000-0000-000046050000}"/>
    <cellStyle name="_TW Home Quotation -builwell-High Point1 (2) 2 2" xfId="1681" xr:uid="{00000000-0005-0000-0000-000047050000}"/>
    <cellStyle name="_TW Home Quotation -builwell-High Point1 (2) 2 3" xfId="6732" xr:uid="{00000000-0005-0000-0000-000048050000}"/>
    <cellStyle name="_TW Home Quotation -builwell-High Point1 (2) 2 4" xfId="10451" xr:uid="{00000000-0005-0000-0000-000049050000}"/>
    <cellStyle name="_TW Home Quotation -builwell-High Point1 (2) 3" xfId="1680" xr:uid="{00000000-0005-0000-0000-00004A050000}"/>
    <cellStyle name="_TW Home Quotation -builwell-High Point1 (2) 4" xfId="2485" xr:uid="{00000000-0005-0000-0000-00004B050000}"/>
    <cellStyle name="_TW Home Quotation -builwell-High Point1 (2) 5" xfId="10450" xr:uid="{00000000-0005-0000-0000-00004C050000}"/>
    <cellStyle name="_TW Home Quotation -builwell-High Point1 (2)_JLA Accents 4-2013 - Michelle 2 Price" xfId="212" xr:uid="{00000000-0005-0000-0000-00004D050000}"/>
    <cellStyle name="_TW Home Quotation -builwell-High Point1 (2)_JLA Accents 4-2013 - Michelle 2 Price 2" xfId="1682" xr:uid="{00000000-0005-0000-0000-00004E050000}"/>
    <cellStyle name="_TW Home Quotation -builwell-High Point1 (2)_JLA Accents 4-2013 - Michelle 2 Price 3" xfId="10452" xr:uid="{00000000-0005-0000-0000-00004F050000}"/>
    <cellStyle name="_TW Home Quotation -builwell-High Point1 (2)_MP-140901B Lana quilt 6pcs set" xfId="2486" xr:uid="{00000000-0005-0000-0000-000050050000}"/>
    <cellStyle name="_TW Home Quotation -builwell-High Point1 (2)_MP-140901B Lana quilt 6pcs set 2" xfId="6733" xr:uid="{00000000-0005-0000-0000-000051050000}"/>
    <cellStyle name="_TW Home Quotation -builwell-High Point1 (2)_Xl0000980" xfId="2487" xr:uid="{00000000-0005-0000-0000-000052050000}"/>
    <cellStyle name="_TW Home Quotation -builwell-High Point1 (2)_Xl0000980 2" xfId="6734" xr:uid="{00000000-0005-0000-0000-000053050000}"/>
    <cellStyle name="_TW Home Quotation -builwell-High Point1 (2)_Xl0000981" xfId="2488" xr:uid="{00000000-0005-0000-0000-000054050000}"/>
    <cellStyle name="_TW Home Quotation -builwell-High Point1 (2)_Xl0000981 2" xfId="6735" xr:uid="{00000000-0005-0000-0000-000055050000}"/>
    <cellStyle name="_TW Home Quotation -builwell-High Point2010-9-14" xfId="213" xr:uid="{00000000-0005-0000-0000-000056050000}"/>
    <cellStyle name="_TW Home Quotation -builwell-High Point2010-9-14 2" xfId="214" xr:uid="{00000000-0005-0000-0000-000057050000}"/>
    <cellStyle name="_TW Home Quotation -builwell-High Point2010-9-14 2 2" xfId="1684" xr:uid="{00000000-0005-0000-0000-000058050000}"/>
    <cellStyle name="_TW Home Quotation -builwell-High Point2010-9-14 2 3" xfId="6736" xr:uid="{00000000-0005-0000-0000-000059050000}"/>
    <cellStyle name="_TW Home Quotation -builwell-High Point2010-9-14 2 4" xfId="10454" xr:uid="{00000000-0005-0000-0000-00005A050000}"/>
    <cellStyle name="_TW Home Quotation -builwell-High Point2010-9-14 3" xfId="1683" xr:uid="{00000000-0005-0000-0000-00005B050000}"/>
    <cellStyle name="_TW Home Quotation -builwell-High Point2010-9-14 4" xfId="2489" xr:uid="{00000000-0005-0000-0000-00005C050000}"/>
    <cellStyle name="_TW Home Quotation -builwell-High Point2010-9-14 5" xfId="10453" xr:uid="{00000000-0005-0000-0000-00005D050000}"/>
    <cellStyle name="_TW Home Quotation -builwell-High Point2010-9-14_JLA Accents 4-2013 - Michelle 2 Price" xfId="215" xr:uid="{00000000-0005-0000-0000-00005E050000}"/>
    <cellStyle name="_TW Home Quotation -builwell-High Point2010-9-14_JLA Accents 4-2013 - Michelle 2 Price 2" xfId="1685" xr:uid="{00000000-0005-0000-0000-00005F050000}"/>
    <cellStyle name="_TW Home Quotation -builwell-High Point2010-9-14_JLA Accents 4-2013 - Michelle 2 Price 3" xfId="10455" xr:uid="{00000000-0005-0000-0000-000060050000}"/>
    <cellStyle name="_TW Home Quotation -builwell-High Point2010-9-14_MP-140901B Lana quilt 6pcs set" xfId="2490" xr:uid="{00000000-0005-0000-0000-000061050000}"/>
    <cellStyle name="_TW Home Quotation -builwell-High Point2010-9-14_MP-140901B Lana quilt 6pcs set 2" xfId="6737" xr:uid="{00000000-0005-0000-0000-000062050000}"/>
    <cellStyle name="_TW Home Quotation -builwell-High Point2010-9-14_Xl0000980" xfId="2491" xr:uid="{00000000-0005-0000-0000-000063050000}"/>
    <cellStyle name="_TW Home Quotation -builwell-High Point2010-9-14_Xl0000980 2" xfId="6738" xr:uid="{00000000-0005-0000-0000-000064050000}"/>
    <cellStyle name="_TW Home Quotation -builwell-High Point2010-9-14_Xl0000981" xfId="2492" xr:uid="{00000000-0005-0000-0000-000065050000}"/>
    <cellStyle name="_TW Home Quotation -builwell-High Point2010-9-14_Xl0000981 2" xfId="6739" xr:uid="{00000000-0005-0000-0000-000066050000}"/>
    <cellStyle name="_TW Home Quotation -builwell-High Point2010-9-23RVD (2)" xfId="216" xr:uid="{00000000-0005-0000-0000-000067050000}"/>
    <cellStyle name="_TW Home Quotation -builwell-High Point2010-9-23RVD (2) 2" xfId="217" xr:uid="{00000000-0005-0000-0000-000068050000}"/>
    <cellStyle name="_TW Home Quotation -builwell-High Point2010-9-23RVD (2) 2 2" xfId="1687" xr:uid="{00000000-0005-0000-0000-000069050000}"/>
    <cellStyle name="_TW Home Quotation -builwell-High Point2010-9-23RVD (2) 2 3" xfId="6740" xr:uid="{00000000-0005-0000-0000-00006A050000}"/>
    <cellStyle name="_TW Home Quotation -builwell-High Point2010-9-23RVD (2) 2 4" xfId="10457" xr:uid="{00000000-0005-0000-0000-00006B050000}"/>
    <cellStyle name="_TW Home Quotation -builwell-High Point2010-9-23RVD (2) 3" xfId="1686" xr:uid="{00000000-0005-0000-0000-00006C050000}"/>
    <cellStyle name="_TW Home Quotation -builwell-High Point2010-9-23RVD (2) 4" xfId="2493" xr:uid="{00000000-0005-0000-0000-00006D050000}"/>
    <cellStyle name="_TW Home Quotation -builwell-High Point2010-9-23RVD (2) 5" xfId="10456" xr:uid="{00000000-0005-0000-0000-00006E050000}"/>
    <cellStyle name="_TW Home Quotation -builwell-High Point2010-9-23RVD (2)_JLA Accents 4-2013 - Michelle 2 Price" xfId="218" xr:uid="{00000000-0005-0000-0000-00006F050000}"/>
    <cellStyle name="_TW Home Quotation -builwell-High Point2010-9-23RVD (2)_JLA Accents 4-2013 - Michelle 2 Price 2" xfId="1688" xr:uid="{00000000-0005-0000-0000-000070050000}"/>
    <cellStyle name="_TW Home Quotation -builwell-High Point2010-9-23RVD (2)_JLA Accents 4-2013 - Michelle 2 Price 3" xfId="10458" xr:uid="{00000000-0005-0000-0000-000071050000}"/>
    <cellStyle name="_TW Home Quotation -builwell-High Point2010-9-23RVD (2)_MP-140901B Lana quilt 6pcs set" xfId="2494" xr:uid="{00000000-0005-0000-0000-000072050000}"/>
    <cellStyle name="_TW Home Quotation -builwell-High Point2010-9-23RVD (2)_MP-140901B Lana quilt 6pcs set 2" xfId="6741" xr:uid="{00000000-0005-0000-0000-000073050000}"/>
    <cellStyle name="_TW Home Quotation -builwell-High Point2010-9-23RVD (2)_Xl0000980" xfId="2495" xr:uid="{00000000-0005-0000-0000-000074050000}"/>
    <cellStyle name="_TW Home Quotation -builwell-High Point2010-9-23RVD (2)_Xl0000980 2" xfId="6742" xr:uid="{00000000-0005-0000-0000-000075050000}"/>
    <cellStyle name="_TW Home Quotation -builwell-High Point2010-9-23RVD (2)_Xl0000981" xfId="2496" xr:uid="{00000000-0005-0000-0000-000076050000}"/>
    <cellStyle name="_TW Home Quotation -builwell-High Point2010-9-23RVD (2)_Xl0000981 2" xfId="6743" xr:uid="{00000000-0005-0000-0000-000077050000}"/>
    <cellStyle name="_TW Home Quotation -builwell-High Point2010-9-29RVD" xfId="219" xr:uid="{00000000-0005-0000-0000-000078050000}"/>
    <cellStyle name="_TW Home Quotation -builwell-High Point2010-9-29RVD 2" xfId="220" xr:uid="{00000000-0005-0000-0000-000079050000}"/>
    <cellStyle name="_TW Home Quotation -builwell-High Point2010-9-29RVD 2 2" xfId="1690" xr:uid="{00000000-0005-0000-0000-00007A050000}"/>
    <cellStyle name="_TW Home Quotation -builwell-High Point2010-9-29RVD 2 3" xfId="6744" xr:uid="{00000000-0005-0000-0000-00007B050000}"/>
    <cellStyle name="_TW Home Quotation -builwell-High Point2010-9-29RVD 2 4" xfId="10460" xr:uid="{00000000-0005-0000-0000-00007C050000}"/>
    <cellStyle name="_TW Home Quotation -builwell-High Point2010-9-29RVD 3" xfId="1689" xr:uid="{00000000-0005-0000-0000-00007D050000}"/>
    <cellStyle name="_TW Home Quotation -builwell-High Point2010-9-29RVD 4" xfId="2497" xr:uid="{00000000-0005-0000-0000-00007E050000}"/>
    <cellStyle name="_TW Home Quotation -builwell-High Point2010-9-29RVD 5" xfId="10459" xr:uid="{00000000-0005-0000-0000-00007F050000}"/>
    <cellStyle name="_TW Home Quotation -builwell-High Point2010-9-29RVD_JLA Accents 4-2013 - Michelle 2 Price" xfId="221" xr:uid="{00000000-0005-0000-0000-000080050000}"/>
    <cellStyle name="_TW Home Quotation -builwell-High Point2010-9-29RVD_JLA Accents 4-2013 - Michelle 2 Price 2" xfId="1691" xr:uid="{00000000-0005-0000-0000-000081050000}"/>
    <cellStyle name="_TW Home Quotation -builwell-High Point2010-9-29RVD_JLA Accents 4-2013 - Michelle 2 Price 3" xfId="10461" xr:uid="{00000000-0005-0000-0000-000082050000}"/>
    <cellStyle name="_TW Home Quotation -builwell-High Point2010-9-29RVD_MP-140901B Lana quilt 6pcs set" xfId="2498" xr:uid="{00000000-0005-0000-0000-000083050000}"/>
    <cellStyle name="_TW Home Quotation -builwell-High Point2010-9-29RVD_MP-140901B Lana quilt 6pcs set 2" xfId="6745" xr:uid="{00000000-0005-0000-0000-000084050000}"/>
    <cellStyle name="_TW Home Quotation -builwell-High Point2010-9-29RVD_Xl0000980" xfId="2499" xr:uid="{00000000-0005-0000-0000-000085050000}"/>
    <cellStyle name="_TW Home Quotation -builwell-High Point2010-9-29RVD_Xl0000980 2" xfId="6746" xr:uid="{00000000-0005-0000-0000-000086050000}"/>
    <cellStyle name="_TW Home Quotation -builwell-High Point2010-9-29RVD_Xl0000981" xfId="2500" xr:uid="{00000000-0005-0000-0000-000087050000}"/>
    <cellStyle name="_TW Home Quotation -builwell-High Point2010-9-29RVD_Xl0000981 2" xfId="6747" xr:uid="{00000000-0005-0000-0000-000088050000}"/>
    <cellStyle name="_TW Home Quotation -builwell-High Point2010-9-30RVD" xfId="222" xr:uid="{00000000-0005-0000-0000-000089050000}"/>
    <cellStyle name="_TW Home Quotation -builwell-High Point2010-9-30RVD 2" xfId="223" xr:uid="{00000000-0005-0000-0000-00008A050000}"/>
    <cellStyle name="_TW Home Quotation -builwell-High Point2010-9-30RVD 2 2" xfId="1693" xr:uid="{00000000-0005-0000-0000-00008B050000}"/>
    <cellStyle name="_TW Home Quotation -builwell-High Point2010-9-30RVD 2 3" xfId="6748" xr:uid="{00000000-0005-0000-0000-00008C050000}"/>
    <cellStyle name="_TW Home Quotation -builwell-High Point2010-9-30RVD 2 4" xfId="10463" xr:uid="{00000000-0005-0000-0000-00008D050000}"/>
    <cellStyle name="_TW Home Quotation -builwell-High Point2010-9-30RVD 3" xfId="1692" xr:uid="{00000000-0005-0000-0000-00008E050000}"/>
    <cellStyle name="_TW Home Quotation -builwell-High Point2010-9-30RVD 4" xfId="2501" xr:uid="{00000000-0005-0000-0000-00008F050000}"/>
    <cellStyle name="_TW Home Quotation -builwell-High Point2010-9-30RVD 5" xfId="10462" xr:uid="{00000000-0005-0000-0000-000090050000}"/>
    <cellStyle name="_TW Home Quotation -builwell-High Point2010-9-30RVD_JLA Accents 4-2013 - Michelle 2 Price" xfId="224" xr:uid="{00000000-0005-0000-0000-000091050000}"/>
    <cellStyle name="_TW Home Quotation -builwell-High Point2010-9-30RVD_JLA Accents 4-2013 - Michelle 2 Price 2" xfId="1694" xr:uid="{00000000-0005-0000-0000-000092050000}"/>
    <cellStyle name="_TW Home Quotation -builwell-High Point2010-9-30RVD_JLA Accents 4-2013 - Michelle 2 Price 3" xfId="10464" xr:uid="{00000000-0005-0000-0000-000093050000}"/>
    <cellStyle name="_TW Home Quotation -builwell-High Point2010-9-30RVD_MP-140901B Lana quilt 6pcs set" xfId="2502" xr:uid="{00000000-0005-0000-0000-000094050000}"/>
    <cellStyle name="_TW Home Quotation -builwell-High Point2010-9-30RVD_MP-140901B Lana quilt 6pcs set 2" xfId="6749" xr:uid="{00000000-0005-0000-0000-000095050000}"/>
    <cellStyle name="_TW Home Quotation -builwell-High Point2010-9-30RVD_Xl0000980" xfId="2503" xr:uid="{00000000-0005-0000-0000-000096050000}"/>
    <cellStyle name="_TW Home Quotation -builwell-High Point2010-9-30RVD_Xl0000980 2" xfId="6750" xr:uid="{00000000-0005-0000-0000-000097050000}"/>
    <cellStyle name="_TW Home Quotation -builwell-High Point2010-9-30RVD_Xl0000981" xfId="2504" xr:uid="{00000000-0005-0000-0000-000098050000}"/>
    <cellStyle name="_TW Home Quotation -builwell-High Point2010-9-30RVD_Xl0000981 2" xfId="6751" xr:uid="{00000000-0005-0000-0000-000099050000}"/>
    <cellStyle name="_TW Home Quotation -builwell-High Point2010-9-9RVD" xfId="225" xr:uid="{00000000-0005-0000-0000-00009A050000}"/>
    <cellStyle name="_TW Home Quotation -builwell-High Point2010-9-9RVD 2" xfId="226" xr:uid="{00000000-0005-0000-0000-00009B050000}"/>
    <cellStyle name="_TW Home Quotation -builwell-High Point2010-9-9RVD 2 2" xfId="1696" xr:uid="{00000000-0005-0000-0000-00009C050000}"/>
    <cellStyle name="_TW Home Quotation -builwell-High Point2010-9-9RVD 2 3" xfId="6752" xr:uid="{00000000-0005-0000-0000-00009D050000}"/>
    <cellStyle name="_TW Home Quotation -builwell-High Point2010-9-9RVD 2 4" xfId="10466" xr:uid="{00000000-0005-0000-0000-00009E050000}"/>
    <cellStyle name="_TW Home Quotation -builwell-High Point2010-9-9RVD 3" xfId="1695" xr:uid="{00000000-0005-0000-0000-00009F050000}"/>
    <cellStyle name="_TW Home Quotation -builwell-High Point2010-9-9RVD 4" xfId="2505" xr:uid="{00000000-0005-0000-0000-0000A0050000}"/>
    <cellStyle name="_TW Home Quotation -builwell-High Point2010-9-9RVD 5" xfId="10465" xr:uid="{00000000-0005-0000-0000-0000A1050000}"/>
    <cellStyle name="_TW Home Quotation -builwell-High Point2010-9-9RVD_JLA Accents 4-2013 - Michelle 2 Price" xfId="227" xr:uid="{00000000-0005-0000-0000-0000A2050000}"/>
    <cellStyle name="_TW Home Quotation -builwell-High Point2010-9-9RVD_JLA Accents 4-2013 - Michelle 2 Price 2" xfId="1697" xr:uid="{00000000-0005-0000-0000-0000A3050000}"/>
    <cellStyle name="_TW Home Quotation -builwell-High Point2010-9-9RVD_JLA Accents 4-2013 - Michelle 2 Price 3" xfId="10467" xr:uid="{00000000-0005-0000-0000-0000A4050000}"/>
    <cellStyle name="_TW Home Quotation -builwell-High Point2010-9-9RVD_MP-140901B Lana quilt 6pcs set" xfId="2506" xr:uid="{00000000-0005-0000-0000-0000A5050000}"/>
    <cellStyle name="_TW Home Quotation -builwell-High Point2010-9-9RVD_MP-140901B Lana quilt 6pcs set 2" xfId="6753" xr:uid="{00000000-0005-0000-0000-0000A6050000}"/>
    <cellStyle name="_TW Home Quotation -builwell-High Point2010-9-9RVD_Xl0000980" xfId="2507" xr:uid="{00000000-0005-0000-0000-0000A7050000}"/>
    <cellStyle name="_TW Home Quotation -builwell-High Point2010-9-9RVD_Xl0000980 2" xfId="6754" xr:uid="{00000000-0005-0000-0000-0000A8050000}"/>
    <cellStyle name="_TW Home Quotation -builwell-High Point2010-9-9RVD_Xl0000981" xfId="2508" xr:uid="{00000000-0005-0000-0000-0000A9050000}"/>
    <cellStyle name="_TW Home Quotation -builwell-High Point2010-9-9RVD_Xl0000981 2" xfId="6755" xr:uid="{00000000-0005-0000-0000-0000AA050000}"/>
    <cellStyle name="_TW Home Quotation of HP sample-CHUANYANG-2010-9-7" xfId="228" xr:uid="{00000000-0005-0000-0000-0000AB050000}"/>
    <cellStyle name="_TW Home Quotation of HP sample-CHUANYANG-2010-9-7-" xfId="229" xr:uid="{00000000-0005-0000-0000-0000AC050000}"/>
    <cellStyle name="_TW Home Quotation of HP sample-CHUANYANG-2010-9-7 10" xfId="2509" xr:uid="{00000000-0005-0000-0000-0000AD050000}"/>
    <cellStyle name="_TW Home Quotation of HP sample-CHUANYANG-2010-9-7- 10" xfId="2510" xr:uid="{00000000-0005-0000-0000-0000AE050000}"/>
    <cellStyle name="_TW Home Quotation of HP sample-CHUANYANG-2010-9-7 11" xfId="10468" xr:uid="{00000000-0005-0000-0000-0000AF050000}"/>
    <cellStyle name="_TW Home Quotation of HP sample-CHUANYANG-2010-9-7- 11" xfId="10469" xr:uid="{00000000-0005-0000-0000-0000B0050000}"/>
    <cellStyle name="_TW Home Quotation of HP sample-CHUANYANG-2010-9-7 2" xfId="230" xr:uid="{00000000-0005-0000-0000-0000B1050000}"/>
    <cellStyle name="_TW Home Quotation of HP sample-CHUANYANG-2010-9-7- 2" xfId="231" xr:uid="{00000000-0005-0000-0000-0000B2050000}"/>
    <cellStyle name="_TW Home Quotation of HP sample-CHUANYANG-2010-9-7 2 2" xfId="1700" xr:uid="{00000000-0005-0000-0000-0000B3050000}"/>
    <cellStyle name="_TW Home Quotation of HP sample-CHUANYANG-2010-9-7- 2 2" xfId="1701" xr:uid="{00000000-0005-0000-0000-0000B4050000}"/>
    <cellStyle name="_TW Home Quotation of HP sample-CHUANYANG-2010-9-7 2 3" xfId="1941" xr:uid="{00000000-0005-0000-0000-0000B5050000}"/>
    <cellStyle name="_TW Home Quotation of HP sample-CHUANYANG-2010-9-7- 2 3" xfId="1942" xr:uid="{00000000-0005-0000-0000-0000B6050000}"/>
    <cellStyle name="_TW Home Quotation of HP sample-CHUANYANG-2010-9-7 2 4" xfId="1995" xr:uid="{00000000-0005-0000-0000-0000B7050000}"/>
    <cellStyle name="_TW Home Quotation of HP sample-CHUANYANG-2010-9-7- 2 4" xfId="1994" xr:uid="{00000000-0005-0000-0000-0000B8050000}"/>
    <cellStyle name="_TW Home Quotation of HP sample-CHUANYANG-2010-9-7 2 5" xfId="2027" xr:uid="{00000000-0005-0000-0000-0000B9050000}"/>
    <cellStyle name="_TW Home Quotation of HP sample-CHUANYANG-2010-9-7- 2 5" xfId="2026" xr:uid="{00000000-0005-0000-0000-0000BA050000}"/>
    <cellStyle name="_TW Home Quotation of HP sample-CHUANYANG-2010-9-7 2 6" xfId="2007" xr:uid="{00000000-0005-0000-0000-0000BB050000}"/>
    <cellStyle name="_TW Home Quotation of HP sample-CHUANYANG-2010-9-7- 2 6" xfId="2006" xr:uid="{00000000-0005-0000-0000-0000BC050000}"/>
    <cellStyle name="_TW Home Quotation of HP sample-CHUANYANG-2010-9-7 2 7" xfId="6756" xr:uid="{00000000-0005-0000-0000-0000BD050000}"/>
    <cellStyle name="_TW Home Quotation of HP sample-CHUANYANG-2010-9-7- 2 7" xfId="6757" xr:uid="{00000000-0005-0000-0000-0000BE050000}"/>
    <cellStyle name="_TW Home Quotation of HP sample-CHUANYANG-2010-9-7 2 8" xfId="10470" xr:uid="{00000000-0005-0000-0000-0000BF050000}"/>
    <cellStyle name="_TW Home Quotation of HP sample-CHUANYANG-2010-9-7- 2 8" xfId="10471" xr:uid="{00000000-0005-0000-0000-0000C0050000}"/>
    <cellStyle name="_TW Home Quotation of HP sample-CHUANYANG-2010-9-7 3" xfId="232" xr:uid="{00000000-0005-0000-0000-0000C1050000}"/>
    <cellStyle name="_TW Home Quotation of HP sample-CHUANYANG-2010-9-7- 3" xfId="233" xr:uid="{00000000-0005-0000-0000-0000C2050000}"/>
    <cellStyle name="_TW Home Quotation of HP sample-CHUANYANG-2010-9-7 3 2" xfId="1702" xr:uid="{00000000-0005-0000-0000-0000C3050000}"/>
    <cellStyle name="_TW Home Quotation of HP sample-CHUANYANG-2010-9-7- 3 2" xfId="1703" xr:uid="{00000000-0005-0000-0000-0000C4050000}"/>
    <cellStyle name="_TW Home Quotation of HP sample-CHUANYANG-2010-9-7 3 3" xfId="1943" xr:uid="{00000000-0005-0000-0000-0000C5050000}"/>
    <cellStyle name="_TW Home Quotation of HP sample-CHUANYANG-2010-9-7- 3 3" xfId="1944" xr:uid="{00000000-0005-0000-0000-0000C6050000}"/>
    <cellStyle name="_TW Home Quotation of HP sample-CHUANYANG-2010-9-7 3 4" xfId="1993" xr:uid="{00000000-0005-0000-0000-0000C7050000}"/>
    <cellStyle name="_TW Home Quotation of HP sample-CHUANYANG-2010-9-7- 3 4" xfId="1992" xr:uid="{00000000-0005-0000-0000-0000C8050000}"/>
    <cellStyle name="_TW Home Quotation of HP sample-CHUANYANG-2010-9-7 3 5" xfId="2025" xr:uid="{00000000-0005-0000-0000-0000C9050000}"/>
    <cellStyle name="_TW Home Quotation of HP sample-CHUANYANG-2010-9-7- 3 5" xfId="2024" xr:uid="{00000000-0005-0000-0000-0000CA050000}"/>
    <cellStyle name="_TW Home Quotation of HP sample-CHUANYANG-2010-9-7 3 6" xfId="2005" xr:uid="{00000000-0005-0000-0000-0000CB050000}"/>
    <cellStyle name="_TW Home Quotation of HP sample-CHUANYANG-2010-9-7- 3 6" xfId="2004" xr:uid="{00000000-0005-0000-0000-0000CC050000}"/>
    <cellStyle name="_TW Home Quotation of HP sample-CHUANYANG-2010-9-7 3 7" xfId="10087" xr:uid="{00000000-0005-0000-0000-0000CD050000}"/>
    <cellStyle name="_TW Home Quotation of HP sample-CHUANYANG-2010-9-7- 3 7" xfId="10088" xr:uid="{00000000-0005-0000-0000-0000CE050000}"/>
    <cellStyle name="_TW Home Quotation of HP sample-CHUANYANG-2010-9-7 3 8" xfId="10472" xr:uid="{00000000-0005-0000-0000-0000CF050000}"/>
    <cellStyle name="_TW Home Quotation of HP sample-CHUANYANG-2010-9-7- 3 8" xfId="10473" xr:uid="{00000000-0005-0000-0000-0000D0050000}"/>
    <cellStyle name="_TW Home Quotation of HP sample-CHUANYANG-2010-9-7 4" xfId="234" xr:uid="{00000000-0005-0000-0000-0000D1050000}"/>
    <cellStyle name="_TW Home Quotation of HP sample-CHUANYANG-2010-9-7- 4" xfId="235" xr:uid="{00000000-0005-0000-0000-0000D2050000}"/>
    <cellStyle name="_TW Home Quotation of HP sample-CHUANYANG-2010-9-7 4 2" xfId="1704" xr:uid="{00000000-0005-0000-0000-0000D3050000}"/>
    <cellStyle name="_TW Home Quotation of HP sample-CHUANYANG-2010-9-7- 4 2" xfId="1705" xr:uid="{00000000-0005-0000-0000-0000D4050000}"/>
    <cellStyle name="_TW Home Quotation of HP sample-CHUANYANG-2010-9-7 4 3" xfId="1945" xr:uid="{00000000-0005-0000-0000-0000D5050000}"/>
    <cellStyle name="_TW Home Quotation of HP sample-CHUANYANG-2010-9-7- 4 3" xfId="1946" xr:uid="{00000000-0005-0000-0000-0000D6050000}"/>
    <cellStyle name="_TW Home Quotation of HP sample-CHUANYANG-2010-9-7 4 4" xfId="1991" xr:uid="{00000000-0005-0000-0000-0000D7050000}"/>
    <cellStyle name="_TW Home Quotation of HP sample-CHUANYANG-2010-9-7- 4 4" xfId="1990" xr:uid="{00000000-0005-0000-0000-0000D8050000}"/>
    <cellStyle name="_TW Home Quotation of HP sample-CHUANYANG-2010-9-7 4 5" xfId="2023" xr:uid="{00000000-0005-0000-0000-0000D9050000}"/>
    <cellStyle name="_TW Home Quotation of HP sample-CHUANYANG-2010-9-7- 4 5" xfId="2022" xr:uid="{00000000-0005-0000-0000-0000DA050000}"/>
    <cellStyle name="_TW Home Quotation of HP sample-CHUANYANG-2010-9-7 4 6" xfId="2003" xr:uid="{00000000-0005-0000-0000-0000DB050000}"/>
    <cellStyle name="_TW Home Quotation of HP sample-CHUANYANG-2010-9-7- 4 6" xfId="2002" xr:uid="{00000000-0005-0000-0000-0000DC050000}"/>
    <cellStyle name="_TW Home Quotation of HP sample-CHUANYANG-2010-9-7 4 7" xfId="10193" xr:uid="{00000000-0005-0000-0000-0000DD050000}"/>
    <cellStyle name="_TW Home Quotation of HP sample-CHUANYANG-2010-9-7- 4 7" xfId="10192" xr:uid="{00000000-0005-0000-0000-0000DE050000}"/>
    <cellStyle name="_TW Home Quotation of HP sample-CHUANYANG-2010-9-7 4 8" xfId="10474" xr:uid="{00000000-0005-0000-0000-0000DF050000}"/>
    <cellStyle name="_TW Home Quotation of HP sample-CHUANYANG-2010-9-7- 4 8" xfId="10475" xr:uid="{00000000-0005-0000-0000-0000E0050000}"/>
    <cellStyle name="_TW Home Quotation of HP sample-CHUANYANG-2010-9-7 5" xfId="1698" xr:uid="{00000000-0005-0000-0000-0000E1050000}"/>
    <cellStyle name="_TW Home Quotation of HP sample-CHUANYANG-2010-9-7- 5" xfId="1699" xr:uid="{00000000-0005-0000-0000-0000E2050000}"/>
    <cellStyle name="_TW Home Quotation of HP sample-CHUANYANG-2010-9-7 5 2" xfId="10110" xr:uid="{00000000-0005-0000-0000-0000E3050000}"/>
    <cellStyle name="_TW Home Quotation of HP sample-CHUANYANG-2010-9-7- 5 2" xfId="10111" xr:uid="{00000000-0005-0000-0000-0000E4050000}"/>
    <cellStyle name="_TW Home Quotation of HP sample-CHUANYANG-2010-9-7 6" xfId="1939" xr:uid="{00000000-0005-0000-0000-0000E5050000}"/>
    <cellStyle name="_TW Home Quotation of HP sample-CHUANYANG-2010-9-7- 6" xfId="1940" xr:uid="{00000000-0005-0000-0000-0000E6050000}"/>
    <cellStyle name="_TW Home Quotation of HP sample-CHUANYANG-2010-9-7 7" xfId="1997" xr:uid="{00000000-0005-0000-0000-0000E7050000}"/>
    <cellStyle name="_TW Home Quotation of HP sample-CHUANYANG-2010-9-7- 7" xfId="1996" xr:uid="{00000000-0005-0000-0000-0000E8050000}"/>
    <cellStyle name="_TW Home Quotation of HP sample-CHUANYANG-2010-9-7 8" xfId="2029" xr:uid="{00000000-0005-0000-0000-0000E9050000}"/>
    <cellStyle name="_TW Home Quotation of HP sample-CHUANYANG-2010-9-7- 8" xfId="2028" xr:uid="{00000000-0005-0000-0000-0000EA050000}"/>
    <cellStyle name="_TW Home Quotation of HP sample-CHUANYANG-2010-9-7 9" xfId="2009" xr:uid="{00000000-0005-0000-0000-0000EB050000}"/>
    <cellStyle name="_TW Home Quotation of HP sample-CHUANYANG-2010-9-7- 9" xfId="2008" xr:uid="{00000000-0005-0000-0000-0000EC050000}"/>
    <cellStyle name="_TW Home Quotation of HP sample-CHUANYANG-2010-9-7_JLA Accents 4-2013 - Michelle 2 Price" xfId="236" xr:uid="{00000000-0005-0000-0000-0000ED050000}"/>
    <cellStyle name="_TW Home Quotation of HP sample-CHUANYANG-2010-9-7-_JLA Accents 4-2013 - Michelle 2 Price" xfId="237" xr:uid="{00000000-0005-0000-0000-0000EE050000}"/>
    <cellStyle name="_TW Home Quotation of HP sample-CHUANYANG-2010-9-7_JLA Accents 4-2013 - Michelle 2 Price 2" xfId="1706" xr:uid="{00000000-0005-0000-0000-0000EF050000}"/>
    <cellStyle name="_TW Home Quotation of HP sample-CHUANYANG-2010-9-7-_JLA Accents 4-2013 - Michelle 2 Price 2" xfId="1707" xr:uid="{00000000-0005-0000-0000-0000F0050000}"/>
    <cellStyle name="_TW Home Quotation of HP sample-CHUANYANG-2010-9-7_JLA Accents 4-2013 - Michelle 2 Price 3" xfId="1947" xr:uid="{00000000-0005-0000-0000-0000F1050000}"/>
    <cellStyle name="_TW Home Quotation of HP sample-CHUANYANG-2010-9-7-_JLA Accents 4-2013 - Michelle 2 Price 3" xfId="1948" xr:uid="{00000000-0005-0000-0000-0000F2050000}"/>
    <cellStyle name="_TW Home Quotation of HP sample-CHUANYANG-2010-9-7_JLA Accents 4-2013 - Michelle 2 Price 4" xfId="1989" xr:uid="{00000000-0005-0000-0000-0000F3050000}"/>
    <cellStyle name="_TW Home Quotation of HP sample-CHUANYANG-2010-9-7-_JLA Accents 4-2013 - Michelle 2 Price 4" xfId="1988" xr:uid="{00000000-0005-0000-0000-0000F4050000}"/>
    <cellStyle name="_TW Home Quotation of HP sample-CHUANYANG-2010-9-7_JLA Accents 4-2013 - Michelle 2 Price 5" xfId="2021" xr:uid="{00000000-0005-0000-0000-0000F5050000}"/>
    <cellStyle name="_TW Home Quotation of HP sample-CHUANYANG-2010-9-7-_JLA Accents 4-2013 - Michelle 2 Price 5" xfId="2020" xr:uid="{00000000-0005-0000-0000-0000F6050000}"/>
    <cellStyle name="_TW Home Quotation of HP sample-CHUANYANG-2010-9-7_JLA Accents 4-2013 - Michelle 2 Price 6" xfId="2001" xr:uid="{00000000-0005-0000-0000-0000F7050000}"/>
    <cellStyle name="_TW Home Quotation of HP sample-CHUANYANG-2010-9-7-_JLA Accents 4-2013 - Michelle 2 Price 6" xfId="2000" xr:uid="{00000000-0005-0000-0000-0000F8050000}"/>
    <cellStyle name="_TW Home Quotation of HP sample-CHUANYANG-2010-9-7_JLA Accents 4-2013 - Michelle 2 Price 7" xfId="10476" xr:uid="{00000000-0005-0000-0000-0000F9050000}"/>
    <cellStyle name="_TW Home Quotation of HP sample-CHUANYANG-2010-9-7-_JLA Accents 4-2013 - Michelle 2 Price 7" xfId="10477" xr:uid="{00000000-0005-0000-0000-0000FA050000}"/>
    <cellStyle name="_TW Home Quotation of HP sample-CHUANYANG-2010-9-7_MP-140901B Lana quilt 6pcs set" xfId="2511" xr:uid="{00000000-0005-0000-0000-0000FB050000}"/>
    <cellStyle name="_TW Home Quotation of HP sample-CHUANYANG-2010-9-7-_MP-140901B Lana quilt 6pcs set" xfId="2512" xr:uid="{00000000-0005-0000-0000-0000FC050000}"/>
    <cellStyle name="_TW Home Quotation of HP sample-CHUANYANG-2010-9-7_MP-140901B Lana quilt 6pcs set 2" xfId="6758" xr:uid="{00000000-0005-0000-0000-0000FD050000}"/>
    <cellStyle name="_TW Home Quotation of HP sample-CHUANYANG-2010-9-7-_MP-140901B Lana quilt 6pcs set 2" xfId="6759" xr:uid="{00000000-0005-0000-0000-0000FE050000}"/>
    <cellStyle name="_TW Home Quotation of HP sample-CHUANYANG-2010-9-7_MP-140901B Lana quilt 6pcs set 3" xfId="10089" xr:uid="{00000000-0005-0000-0000-0000FF050000}"/>
    <cellStyle name="_TW Home Quotation of HP sample-CHUANYANG-2010-9-7-_MP-140901B Lana quilt 6pcs set 3" xfId="10090" xr:uid="{00000000-0005-0000-0000-000000060000}"/>
    <cellStyle name="_TW Home Quotation of HP sample-CHUANYANG-2010-9-7_MP-140901B Lana quilt 6pcs set 4" xfId="10191" xr:uid="{00000000-0005-0000-0000-000001060000}"/>
    <cellStyle name="_TW Home Quotation of HP sample-CHUANYANG-2010-9-7-_MP-140901B Lana quilt 6pcs set 4" xfId="10190" xr:uid="{00000000-0005-0000-0000-000002060000}"/>
    <cellStyle name="_TW Home Quotation of HP sample-CHUANYANG-2010-9-7_MP-140901B Lana quilt 6pcs set 5" xfId="10112" xr:uid="{00000000-0005-0000-0000-000003060000}"/>
    <cellStyle name="_TW Home Quotation of HP sample-CHUANYANG-2010-9-7-_MP-140901B Lana quilt 6pcs set 5" xfId="10113" xr:uid="{00000000-0005-0000-0000-000004060000}"/>
    <cellStyle name="_TW Home Quotation of HP sample-CHUANYANG-2010-9-7_Xl0000980" xfId="2513" xr:uid="{00000000-0005-0000-0000-000005060000}"/>
    <cellStyle name="_TW Home Quotation of HP sample-CHUANYANG-2010-9-7-_Xl0000980" xfId="2514" xr:uid="{00000000-0005-0000-0000-000006060000}"/>
    <cellStyle name="_TW Home Quotation of HP sample-CHUANYANG-2010-9-7_Xl0000980 2" xfId="6760" xr:uid="{00000000-0005-0000-0000-000007060000}"/>
    <cellStyle name="_TW Home Quotation of HP sample-CHUANYANG-2010-9-7-_Xl0000980 2" xfId="6761" xr:uid="{00000000-0005-0000-0000-000008060000}"/>
    <cellStyle name="_TW Home Quotation of HP sample-CHUANYANG-2010-9-7_Xl0000980 3" xfId="10091" xr:uid="{00000000-0005-0000-0000-000009060000}"/>
    <cellStyle name="_TW Home Quotation of HP sample-CHUANYANG-2010-9-7-_Xl0000980 3" xfId="10092" xr:uid="{00000000-0005-0000-0000-00000A060000}"/>
    <cellStyle name="_TW Home Quotation of HP sample-CHUANYANG-2010-9-7_Xl0000980 4" xfId="10189" xr:uid="{00000000-0005-0000-0000-00000B060000}"/>
    <cellStyle name="_TW Home Quotation of HP sample-CHUANYANG-2010-9-7-_Xl0000980 4" xfId="10188" xr:uid="{00000000-0005-0000-0000-00000C060000}"/>
    <cellStyle name="_TW Home Quotation of HP sample-CHUANYANG-2010-9-7_Xl0000980 5" xfId="10114" xr:uid="{00000000-0005-0000-0000-00000D060000}"/>
    <cellStyle name="_TW Home Quotation of HP sample-CHUANYANG-2010-9-7-_Xl0000980 5" xfId="10115" xr:uid="{00000000-0005-0000-0000-00000E060000}"/>
    <cellStyle name="_TW Home Quotation of HP sample-CHUANYANG-2010-9-7_Xl0000981" xfId="2515" xr:uid="{00000000-0005-0000-0000-00000F060000}"/>
    <cellStyle name="_TW Home Quotation of HP sample-CHUANYANG-2010-9-7-_Xl0000981" xfId="2516" xr:uid="{00000000-0005-0000-0000-000010060000}"/>
    <cellStyle name="_TW Home Quotation of HP sample-CHUANYANG-2010-9-7_Xl0000981 2" xfId="6762" xr:uid="{00000000-0005-0000-0000-000011060000}"/>
    <cellStyle name="_TW Home Quotation of HP sample-CHUANYANG-2010-9-7-_Xl0000981 2" xfId="6763" xr:uid="{00000000-0005-0000-0000-000012060000}"/>
    <cellStyle name="_TW Home Quotation of HP sample-CHUANYANG-2010-9-7_Xl0000981 3" xfId="10093" xr:uid="{00000000-0005-0000-0000-000013060000}"/>
    <cellStyle name="_TW Home Quotation of HP sample-CHUANYANG-2010-9-7-_Xl0000981 3" xfId="10094" xr:uid="{00000000-0005-0000-0000-000014060000}"/>
    <cellStyle name="_TW Home Quotation of HP sample-CHUANYANG-2010-9-7_Xl0000981 4" xfId="10187" xr:uid="{00000000-0005-0000-0000-000015060000}"/>
    <cellStyle name="_TW Home Quotation of HP sample-CHUANYANG-2010-9-7-_Xl0000981 4" xfId="10186" xr:uid="{00000000-0005-0000-0000-000016060000}"/>
    <cellStyle name="_TW Home Quotation of HP sample-CHUANYANG-2010-9-7_Xl0000981 5" xfId="10116" xr:uid="{00000000-0005-0000-0000-000017060000}"/>
    <cellStyle name="_TW Home Quotation of HP sample-CHUANYANG-2010-9-7-_Xl0000981 5" xfId="10117" xr:uid="{00000000-0005-0000-0000-000018060000}"/>
    <cellStyle name="_TW Home Quotation sheet-KAIFAI 2012-2-20" xfId="238" xr:uid="{00000000-0005-0000-0000-000019060000}"/>
    <cellStyle name="_TW Home Quotation sheet-KAIFAI 2012-2-20 2" xfId="1708" xr:uid="{00000000-0005-0000-0000-00001A060000}"/>
    <cellStyle name="_TW Home Quotation sheet-KAIFAI 2012-2-20 3" xfId="10478" xr:uid="{00000000-0005-0000-0000-00001B060000}"/>
    <cellStyle name="_TW Home Quotation sheet-KAIFAI 2012-2-20_JLA Accents 4-2013 - Michelle 2 Price" xfId="239" xr:uid="{00000000-0005-0000-0000-00001C060000}"/>
    <cellStyle name="_TW Home Quotation sheet-KAIFAI 2012-2-20_JLA Accents 4-2013 - Michelle 2 Price 2" xfId="1709" xr:uid="{00000000-0005-0000-0000-00001D060000}"/>
    <cellStyle name="_TW Home Quotation sheet-KAIFAI 2012-2-20_JLA Accents 4-2013 - Michelle 2 Price 3" xfId="10479" xr:uid="{00000000-0005-0000-0000-00001E060000}"/>
    <cellStyle name="_TW_Home_Quotation_sheet of HP samples-chairone-20100907" xfId="240" xr:uid="{00000000-0005-0000-0000-00001F060000}"/>
    <cellStyle name="_TW_Home_Quotation_sheet of HP samples-chairone-20100907 (3)" xfId="241" xr:uid="{00000000-0005-0000-0000-000020060000}"/>
    <cellStyle name="_TW_Home_Quotation_sheet of HP samples-chairone-20100907 (3) 2" xfId="242" xr:uid="{00000000-0005-0000-0000-000021060000}"/>
    <cellStyle name="_TW_Home_Quotation_sheet of HP samples-chairone-20100907 (3) 2 2" xfId="1712" xr:uid="{00000000-0005-0000-0000-000022060000}"/>
    <cellStyle name="_TW_Home_Quotation_sheet of HP samples-chairone-20100907 (3) 2 3" xfId="6765" xr:uid="{00000000-0005-0000-0000-000023060000}"/>
    <cellStyle name="_TW_Home_Quotation_sheet of HP samples-chairone-20100907 (3) 2 4" xfId="10482" xr:uid="{00000000-0005-0000-0000-000024060000}"/>
    <cellStyle name="_TW_Home_Quotation_sheet of HP samples-chairone-20100907 (3) 3" xfId="1711" xr:uid="{00000000-0005-0000-0000-000025060000}"/>
    <cellStyle name="_TW_Home_Quotation_sheet of HP samples-chairone-20100907 (3) 4" xfId="2518" xr:uid="{00000000-0005-0000-0000-000026060000}"/>
    <cellStyle name="_TW_Home_Quotation_sheet of HP samples-chairone-20100907 (3) 5" xfId="10481" xr:uid="{00000000-0005-0000-0000-000027060000}"/>
    <cellStyle name="_TW_Home_Quotation_sheet of HP samples-chairone-20100907 (3)_JLA Accents 4-2013 - Michelle 2 Price" xfId="243" xr:uid="{00000000-0005-0000-0000-000028060000}"/>
    <cellStyle name="_TW_Home_Quotation_sheet of HP samples-chairone-20100907 (3)_JLA Accents 4-2013 - Michelle 2 Price 2" xfId="1713" xr:uid="{00000000-0005-0000-0000-000029060000}"/>
    <cellStyle name="_TW_Home_Quotation_sheet of HP samples-chairone-20100907 (3)_JLA Accents 4-2013 - Michelle 2 Price 3" xfId="10483" xr:uid="{00000000-0005-0000-0000-00002A060000}"/>
    <cellStyle name="_TW_Home_Quotation_sheet of HP samples-chairone-20100907 (3)_MP-140901B Lana quilt 6pcs set" xfId="2519" xr:uid="{00000000-0005-0000-0000-00002B060000}"/>
    <cellStyle name="_TW_Home_Quotation_sheet of HP samples-chairone-20100907 (3)_MP-140901B Lana quilt 6pcs set 2" xfId="6766" xr:uid="{00000000-0005-0000-0000-00002C060000}"/>
    <cellStyle name="_TW_Home_Quotation_sheet of HP samples-chairone-20100907 (3)_Xl0000980" xfId="2520" xr:uid="{00000000-0005-0000-0000-00002D060000}"/>
    <cellStyle name="_TW_Home_Quotation_sheet of HP samples-chairone-20100907 (3)_Xl0000980 2" xfId="6767" xr:uid="{00000000-0005-0000-0000-00002E060000}"/>
    <cellStyle name="_TW_Home_Quotation_sheet of HP samples-chairone-20100907 (3)_Xl0000981" xfId="2521" xr:uid="{00000000-0005-0000-0000-00002F060000}"/>
    <cellStyle name="_TW_Home_Quotation_sheet of HP samples-chairone-20100907 (3)_Xl0000981 2" xfId="6768" xr:uid="{00000000-0005-0000-0000-000030060000}"/>
    <cellStyle name="_TW_Home_Quotation_sheet of HP samples-chairone-20100907 10" xfId="2517" xr:uid="{00000000-0005-0000-0000-000031060000}"/>
    <cellStyle name="_TW_Home_Quotation_sheet of HP samples-chairone-20100907 11" xfId="10480" xr:uid="{00000000-0005-0000-0000-000032060000}"/>
    <cellStyle name="_TW_Home_Quotation_sheet of HP samples-chairone-20100907 2" xfId="244" xr:uid="{00000000-0005-0000-0000-000033060000}"/>
    <cellStyle name="_TW_Home_Quotation_sheet of HP samples-chairone-20100907 2 2" xfId="1714" xr:uid="{00000000-0005-0000-0000-000034060000}"/>
    <cellStyle name="_TW_Home_Quotation_sheet of HP samples-chairone-20100907 2 3" xfId="6764" xr:uid="{00000000-0005-0000-0000-000035060000}"/>
    <cellStyle name="_TW_Home_Quotation_sheet of HP samples-chairone-20100907 2 4" xfId="10484" xr:uid="{00000000-0005-0000-0000-000036060000}"/>
    <cellStyle name="_TW_Home_Quotation_sheet of HP samples-chairone-20100907 3" xfId="245" xr:uid="{00000000-0005-0000-0000-000037060000}"/>
    <cellStyle name="_TW_Home_Quotation_sheet of HP samples-chairone-20100907 3 2" xfId="1715" xr:uid="{00000000-0005-0000-0000-000038060000}"/>
    <cellStyle name="_TW_Home_Quotation_sheet of HP samples-chairone-20100907 3 3" xfId="10095" xr:uid="{00000000-0005-0000-0000-000039060000}"/>
    <cellStyle name="_TW_Home_Quotation_sheet of HP samples-chairone-20100907 3 4" xfId="10485" xr:uid="{00000000-0005-0000-0000-00003A060000}"/>
    <cellStyle name="_TW_Home_Quotation_sheet of HP samples-chairone-20100907 4" xfId="246" xr:uid="{00000000-0005-0000-0000-00003B060000}"/>
    <cellStyle name="_TW_Home_Quotation_sheet of HP samples-chairone-20100907 4 2" xfId="1716" xr:uid="{00000000-0005-0000-0000-00003C060000}"/>
    <cellStyle name="_TW_Home_Quotation_sheet of HP samples-chairone-20100907 4 3" xfId="10185" xr:uid="{00000000-0005-0000-0000-00003D060000}"/>
    <cellStyle name="_TW_Home_Quotation_sheet of HP samples-chairone-20100907 4 4" xfId="10486" xr:uid="{00000000-0005-0000-0000-00003E060000}"/>
    <cellStyle name="_TW_Home_Quotation_sheet of HP samples-chairone-20100907 5" xfId="1710" xr:uid="{00000000-0005-0000-0000-00003F060000}"/>
    <cellStyle name="_TW_Home_Quotation_sheet of HP samples-chairone-20100907 5 2" xfId="10118" xr:uid="{00000000-0005-0000-0000-000040060000}"/>
    <cellStyle name="_TW_Home_Quotation_sheet of HP samples-chairone-20100907 6" xfId="1949" xr:uid="{00000000-0005-0000-0000-000041060000}"/>
    <cellStyle name="_TW_Home_Quotation_sheet of HP samples-chairone-20100907 7" xfId="1987" xr:uid="{00000000-0005-0000-0000-000042060000}"/>
    <cellStyle name="_TW_Home_Quotation_sheet of HP samples-chairone-20100907 8" xfId="2019" xr:uid="{00000000-0005-0000-0000-000043060000}"/>
    <cellStyle name="_TW_Home_Quotation_sheet of HP samples-chairone-20100907 9" xfId="1999" xr:uid="{00000000-0005-0000-0000-000044060000}"/>
    <cellStyle name="_TW_Home_Quotation_sheet of HP samples-chairone-20100907_JLA Accents 4-2013 - Michelle 2 Price" xfId="247" xr:uid="{00000000-0005-0000-0000-000045060000}"/>
    <cellStyle name="_TW_Home_Quotation_sheet of HP samples-chairone-20100907_JLA Accents 4-2013 - Michelle 2 Price 2" xfId="1717" xr:uid="{00000000-0005-0000-0000-000046060000}"/>
    <cellStyle name="_TW_Home_Quotation_sheet of HP samples-chairone-20100907_JLA Accents 4-2013 - Michelle 2 Price 3" xfId="10487" xr:uid="{00000000-0005-0000-0000-000047060000}"/>
    <cellStyle name="_TW_Home_Quotation_sheet of HP samples-chairone-20100907_MP-140901B Lana quilt 6pcs set" xfId="2522" xr:uid="{00000000-0005-0000-0000-000048060000}"/>
    <cellStyle name="_TW_Home_Quotation_sheet of HP samples-chairone-20100907_MP-140901B Lana quilt 6pcs set 2" xfId="6769" xr:uid="{00000000-0005-0000-0000-000049060000}"/>
    <cellStyle name="_TW_Home_Quotation_sheet of HP samples-chairone-20100907_Xl0000980" xfId="2523" xr:uid="{00000000-0005-0000-0000-00004A060000}"/>
    <cellStyle name="_TW_Home_Quotation_sheet of HP samples-chairone-20100907_Xl0000980 2" xfId="6770" xr:uid="{00000000-0005-0000-0000-00004B060000}"/>
    <cellStyle name="_TW_Home_Quotation_sheet of HP samples-chairone-20100907_Xl0000981" xfId="2524" xr:uid="{00000000-0005-0000-0000-00004C060000}"/>
    <cellStyle name="_TW_Home_Quotation_sheet of HP samples-chairone-20100907_Xl0000981 2" xfId="6771" xr:uid="{00000000-0005-0000-0000-00004D060000}"/>
    <cellStyle name="_USWW order and expense summary 0907" xfId="248" xr:uid="{00000000-0005-0000-0000-00004E060000}"/>
    <cellStyle name="_USWW order and expense summary 0907 2" xfId="249" xr:uid="{00000000-0005-0000-0000-00004F060000}"/>
    <cellStyle name="_USWW order and expense summary 0907 2 2" xfId="1719" xr:uid="{00000000-0005-0000-0000-000050060000}"/>
    <cellStyle name="_USWW order and expense summary 0907 2 3" xfId="6772" xr:uid="{00000000-0005-0000-0000-000051060000}"/>
    <cellStyle name="_USWW order and expense summary 0907 2 4" xfId="10489" xr:uid="{00000000-0005-0000-0000-000052060000}"/>
    <cellStyle name="_USWW order and expense summary 0907 3" xfId="1718" xr:uid="{00000000-0005-0000-0000-000053060000}"/>
    <cellStyle name="_USWW order and expense summary 0907 4" xfId="2525" xr:uid="{00000000-0005-0000-0000-000054060000}"/>
    <cellStyle name="_USWW order and expense summary 0907 5" xfId="10488" xr:uid="{00000000-0005-0000-0000-000055060000}"/>
    <cellStyle name="_USWW order and expense summary 0907_JLA Accents 4-2013 - Michelle 2 Price" xfId="250" xr:uid="{00000000-0005-0000-0000-000056060000}"/>
    <cellStyle name="_USWW order and expense summary 0907_JLA Accents 4-2013 - Michelle 2 Price 2" xfId="1720" xr:uid="{00000000-0005-0000-0000-000057060000}"/>
    <cellStyle name="_USWW order and expense summary 0907_JLA Accents 4-2013 - Michelle 2 Price 3" xfId="10490" xr:uid="{00000000-0005-0000-0000-000058060000}"/>
    <cellStyle name="_USWW order and expense summary 0907_MP-140901B Lana quilt 6pcs set" xfId="2526" xr:uid="{00000000-0005-0000-0000-000059060000}"/>
    <cellStyle name="_USWW order and expense summary 0907_MP-140901B Lana quilt 6pcs set 2" xfId="6773" xr:uid="{00000000-0005-0000-0000-00005A060000}"/>
    <cellStyle name="_USWW order and expense summary 0907_Xl0000980" xfId="2527" xr:uid="{00000000-0005-0000-0000-00005B060000}"/>
    <cellStyle name="_USWW order and expense summary 0907_Xl0000980 2" xfId="6774" xr:uid="{00000000-0005-0000-0000-00005C060000}"/>
    <cellStyle name="_USWW order and expense summary 0907_Xl0000981" xfId="2528" xr:uid="{00000000-0005-0000-0000-00005D060000}"/>
    <cellStyle name="_USWW order and expense summary 0907_Xl0000981 2" xfId="6775" xr:uid="{00000000-0005-0000-0000-00005E060000}"/>
    <cellStyle name="_USWW order and expense summary 1013" xfId="251" xr:uid="{00000000-0005-0000-0000-00005F060000}"/>
    <cellStyle name="_USWW order and expense summary 1013 2" xfId="252" xr:uid="{00000000-0005-0000-0000-000060060000}"/>
    <cellStyle name="_USWW order and expense summary 1013 2 2" xfId="1722" xr:uid="{00000000-0005-0000-0000-000061060000}"/>
    <cellStyle name="_USWW order and expense summary 1013 2 3" xfId="6776" xr:uid="{00000000-0005-0000-0000-000062060000}"/>
    <cellStyle name="_USWW order and expense summary 1013 2 4" xfId="10492" xr:uid="{00000000-0005-0000-0000-000063060000}"/>
    <cellStyle name="_USWW order and expense summary 1013 3" xfId="1721" xr:uid="{00000000-0005-0000-0000-000064060000}"/>
    <cellStyle name="_USWW order and expense summary 1013 4" xfId="2529" xr:uid="{00000000-0005-0000-0000-000065060000}"/>
    <cellStyle name="_USWW order and expense summary 1013 5" xfId="10491" xr:uid="{00000000-0005-0000-0000-000066060000}"/>
    <cellStyle name="_USWW order and expense summary 1013_JLA Accents 4-2013 - Michelle 2 Price" xfId="253" xr:uid="{00000000-0005-0000-0000-000067060000}"/>
    <cellStyle name="_USWW order and expense summary 1013_JLA Accents 4-2013 - Michelle 2 Price 2" xfId="1723" xr:uid="{00000000-0005-0000-0000-000068060000}"/>
    <cellStyle name="_USWW order and expense summary 1013_JLA Accents 4-2013 - Michelle 2 Price 3" xfId="10493" xr:uid="{00000000-0005-0000-0000-000069060000}"/>
    <cellStyle name="_USWW order and expense summary 1013_MP-140901B Lana quilt 6pcs set" xfId="2530" xr:uid="{00000000-0005-0000-0000-00006A060000}"/>
    <cellStyle name="_USWW order and expense summary 1013_MP-140901B Lana quilt 6pcs set 2" xfId="6777" xr:uid="{00000000-0005-0000-0000-00006B060000}"/>
    <cellStyle name="_USWW order and expense summary 1013_Xl0000980" xfId="2531" xr:uid="{00000000-0005-0000-0000-00006C060000}"/>
    <cellStyle name="_USWW order and expense summary 1013_Xl0000980 2" xfId="6778" xr:uid="{00000000-0005-0000-0000-00006D060000}"/>
    <cellStyle name="_USWW order and expense summary 1013_Xl0000981" xfId="2532" xr:uid="{00000000-0005-0000-0000-00006E060000}"/>
    <cellStyle name="_USWW order and expense summary 1013_Xl0000981 2" xfId="6779" xr:uid="{00000000-0005-0000-0000-00006F060000}"/>
    <cellStyle name="_Warehouse program Aug 11 09" xfId="254" xr:uid="{00000000-0005-0000-0000-000070060000}"/>
    <cellStyle name="_Warehouse program Aug 11 09 2" xfId="6780" xr:uid="{00000000-0005-0000-0000-000071060000}"/>
    <cellStyle name="_Warehouse program Aug 11 09 3" xfId="2533" xr:uid="{00000000-0005-0000-0000-000072060000}"/>
    <cellStyle name="_Warehouse program Aug 11 09 4" xfId="10494" xr:uid="{00000000-0005-0000-0000-000073060000}"/>
    <cellStyle name="_Warehouse program Aug 11 09_2011 HP Pricing for 2010 items" xfId="255" xr:uid="{00000000-0005-0000-0000-000074060000}"/>
    <cellStyle name="_Warehouse program Aug 11 09_2011 HP Pricing for 2010 items 2" xfId="10495" xr:uid="{00000000-0005-0000-0000-000075060000}"/>
    <cellStyle name="_Warehouse program Aug 11 09_2012 HP Old chair quote_4 4 2012-updated 4.4" xfId="256" xr:uid="{00000000-0005-0000-0000-000076060000}"/>
    <cellStyle name="_Warehouse program Aug 11 09_2012 HP Old chair quote_4 4 2012-updated 4.4 2" xfId="10496" xr:uid="{00000000-0005-0000-0000-000077060000}"/>
    <cellStyle name="_Warehouse program Aug 11 09_CMF" xfId="2534" xr:uid="{00000000-0005-0000-0000-000078060000}"/>
    <cellStyle name="_Warehouse program Aug 11 09_CMF 2" xfId="6781" xr:uid="{00000000-0005-0000-0000-000079060000}"/>
    <cellStyle name="_Warehouse program Aug 11 09_Ecommerce Inventory 120215 updated (2)" xfId="257" xr:uid="{00000000-0005-0000-0000-00007A060000}"/>
    <cellStyle name="_Warehouse program Aug 11 09_Ecommerce Inventory 120215 updated (2) 2" xfId="10497" xr:uid="{00000000-0005-0000-0000-00007B060000}"/>
    <cellStyle name="_Warehouse program Aug 11 09_JC110517-BLK-FL" xfId="2535" xr:uid="{00000000-0005-0000-0000-00007C060000}"/>
    <cellStyle name="_Warehouse program Aug 11 09_JC110517-BLK-FL 2" xfId="6782" xr:uid="{00000000-0005-0000-0000-00007D060000}"/>
    <cellStyle name="_Warehouse program Aug 11 09_JC110517-BLK-FM" xfId="2536" xr:uid="{00000000-0005-0000-0000-00007E060000}"/>
    <cellStyle name="_Warehouse program Aug 11 09_JC110517-BLK-FM 2" xfId="6783" xr:uid="{00000000-0005-0000-0000-00007F060000}"/>
    <cellStyle name="_Warehouse program Aug 11 09_JC110517-BLK-MF" xfId="2537" xr:uid="{00000000-0005-0000-0000-000080060000}"/>
    <cellStyle name="_Warehouse program Aug 11 09_JC110517-BLK-MF 2" xfId="6784" xr:uid="{00000000-0005-0000-0000-000081060000}"/>
    <cellStyle name="_Warehouse program Aug 11 09_JC110517-CMF-MT" xfId="2538" xr:uid="{00000000-0005-0000-0000-000082060000}"/>
    <cellStyle name="_Warehouse program Aug 11 09_JC110517-CMF-MT 2" xfId="6785" xr:uid="{00000000-0005-0000-0000-000083060000}"/>
    <cellStyle name="_Warehouse program Aug 11 09_JC110517-THW-Berber" xfId="2539" xr:uid="{00000000-0005-0000-0000-000084060000}"/>
    <cellStyle name="_Warehouse program Aug 11 09_JC110517-THW-Berber 2" xfId="6786" xr:uid="{00000000-0005-0000-0000-000085060000}"/>
    <cellStyle name="_Warehouse program Aug 11 09_JC110517-THW-EC" xfId="2540" xr:uid="{00000000-0005-0000-0000-000086060000}"/>
    <cellStyle name="_Warehouse program Aug 11 09_JC110517-THW-EC 2" xfId="6787" xr:uid="{00000000-0005-0000-0000-000087060000}"/>
    <cellStyle name="_Warehouse program Aug 11 09_JC110517-THW-Mink" xfId="2541" xr:uid="{00000000-0005-0000-0000-000088060000}"/>
    <cellStyle name="_Warehouse program Aug 11 09_JC110517-THW-Mink 2" xfId="6788" xr:uid="{00000000-0005-0000-0000-000089060000}"/>
    <cellStyle name="_Warehouse program Aug 11 09_JC110517-THW-PV" xfId="2542" xr:uid="{00000000-0005-0000-0000-00008A060000}"/>
    <cellStyle name="_Warehouse program Aug 11 09_JC110517-THW-PV 2" xfId="6789" xr:uid="{00000000-0005-0000-0000-00008B060000}"/>
    <cellStyle name="_Warehouse program Aug 11 09_JC110517-THW-WC" xfId="2543" xr:uid="{00000000-0005-0000-0000-00008C060000}"/>
    <cellStyle name="_Warehouse program Aug 11 09_JC110517-THW-WC 2" xfId="6790" xr:uid="{00000000-0005-0000-0000-00008D060000}"/>
    <cellStyle name="_Warehouse program Aug 11 09_JCP Blanket-Throw Turnover Meeting JLA Quotes 10-20-2011" xfId="2544" xr:uid="{00000000-0005-0000-0000-00008E060000}"/>
    <cellStyle name="_Warehouse program Aug 11 09_JCP Blanket-Throw Turnover Meeting JLA Quotes 10-20-2011 2" xfId="6791" xr:uid="{00000000-0005-0000-0000-00008F060000}"/>
    <cellStyle name="_Warehouse program Aug 11 09_JCP market follow110930----111102add new" xfId="2545" xr:uid="{00000000-0005-0000-0000-000090060000}"/>
    <cellStyle name="_Warehouse program Aug 11 09_JCP market follow110930----111102add new 2" xfId="6792" xr:uid="{00000000-0005-0000-0000-000091060000}"/>
    <cellStyle name="_Warehouse program Aug 11 09_JCP market follow110930----111102add new_Pooled inventory 3M moisture pad 0417012" xfId="2546" xr:uid="{00000000-0005-0000-0000-000092060000}"/>
    <cellStyle name="_Warehouse program Aug 11 09_JCP market follow110930----111102add new_Pooled inventory 3M moisture pad 0417012 2" xfId="6793" xr:uid="{00000000-0005-0000-0000-000093060000}"/>
    <cellStyle name="_Warehouse program Aug 11 09_JCP market follow110930----111102add new_Pooled inventory 3M moisture pad 0417012_Poolstock Fall 12 basic bedding commitment 120502--CCD" xfId="2547" xr:uid="{00000000-0005-0000-0000-000094060000}"/>
    <cellStyle name="_Warehouse program Aug 11 09_JCP market follow110930----111102add new_Pooled inventory 3M moisture pad 0417012_Poolstock Fall 12 basic bedding commitment 120502--CCD 2" xfId="6794" xr:uid="{00000000-0005-0000-0000-000095060000}"/>
    <cellStyle name="_Warehouse program Aug 11 09_JCP market follow110930----cmf111102" xfId="2548" xr:uid="{00000000-0005-0000-0000-000096060000}"/>
    <cellStyle name="_Warehouse program Aug 11 09_JCP market follow110930----cmf111102 2" xfId="6795" xr:uid="{00000000-0005-0000-0000-000097060000}"/>
    <cellStyle name="_Warehouse program Aug 11 09_JLA Accents 10-2012  FNL to Sku _ Top Art (2)" xfId="258" xr:uid="{00000000-0005-0000-0000-000098060000}"/>
    <cellStyle name="_Warehouse program Aug 11 09_JLA Accents 10-2012  FNL to Sku _ Top Art (2) 2" xfId="10498" xr:uid="{00000000-0005-0000-0000-000099060000}"/>
    <cellStyle name="_Warehouse program Aug 11 09_JLA Accents 4-2013 - Michelle 2 Price" xfId="259" xr:uid="{00000000-0005-0000-0000-00009A060000}"/>
    <cellStyle name="_Warehouse program Aug 11 09_JLA Accents 4-2013 - Michelle 2 Price 2" xfId="10499" xr:uid="{00000000-0005-0000-0000-00009B060000}"/>
    <cellStyle name="_Warehouse program Aug 11 09_JLA100929-FEBED-FL" xfId="2549" xr:uid="{00000000-0005-0000-0000-00009C060000}"/>
    <cellStyle name="_Warehouse program Aug 11 09_JLA100929-FEBED-FL 2" xfId="6796" xr:uid="{00000000-0005-0000-0000-00009D060000}"/>
    <cellStyle name="_Warehouse program Aug 11 09_Line Plan Fall 2012 FINAL" xfId="260" xr:uid="{00000000-0005-0000-0000-00009E060000}"/>
    <cellStyle name="_Warehouse program Aug 11 09_Line Plan Fall 2012 FINAL 2" xfId="10500" xr:uid="{00000000-0005-0000-0000-00009F060000}"/>
    <cellStyle name="_Warehouse program Aug 11 09_MP-140901B Lana quilt 6pcs set" xfId="2550" xr:uid="{00000000-0005-0000-0000-0000A0060000}"/>
    <cellStyle name="_Warehouse program Aug 11 09_MP-140901B Lana quilt 6pcs set 2" xfId="6797" xr:uid="{00000000-0005-0000-0000-0000A1060000}"/>
    <cellStyle name="_Warehouse program Aug 11 09_OLD ITEM" xfId="261" xr:uid="{00000000-0005-0000-0000-0000A2060000}"/>
    <cellStyle name="_Warehouse program Aug 11 09_OLD ITEM 2" xfId="10501" xr:uid="{00000000-0005-0000-0000-0000A3060000}"/>
    <cellStyle name="_Warehouse program Aug 11 09_Sheet1" xfId="2551" xr:uid="{00000000-0005-0000-0000-0000A4060000}"/>
    <cellStyle name="_Warehouse program Aug 11 09_Sheet1 2" xfId="6798" xr:uid="{00000000-0005-0000-0000-0000A5060000}"/>
    <cellStyle name="_Warehouse program Aug 11 09_Sheet5" xfId="2552" xr:uid="{00000000-0005-0000-0000-0000A6060000}"/>
    <cellStyle name="_Warehouse program Aug 11 09_Sheet5 2" xfId="6799" xr:uid="{00000000-0005-0000-0000-0000A7060000}"/>
    <cellStyle name="_Warehouse program Aug 11 09_Total quote sheet for 201304 HP chairs" xfId="262" xr:uid="{00000000-0005-0000-0000-0000A8060000}"/>
    <cellStyle name="_Warehouse program Aug 11 09_Total quote sheet for 201304 HP chairs 2" xfId="10502" xr:uid="{00000000-0005-0000-0000-0000A9060000}"/>
    <cellStyle name="_Warehouse program Aug 11 09_Total quote sheet for 201304 HP samples _updated on 3-25-2013 (3)" xfId="263" xr:uid="{00000000-0005-0000-0000-0000AA060000}"/>
    <cellStyle name="_Warehouse program Aug 11 09_Total quote sheet for 201304 HP samples _updated on 3-25-2013 (3) 2" xfId="10503" xr:uid="{00000000-0005-0000-0000-0000AB060000}"/>
    <cellStyle name="_Warehouse program Aug 11 09_Total quote sheet for 201304 HP samples _updated on 3-26-2013 (2)" xfId="264" xr:uid="{00000000-0005-0000-0000-0000AC060000}"/>
    <cellStyle name="_Warehouse program Aug 11 09_Total quote sheet for 201304 HP samples _updated on 3-26-2013 (2) 2" xfId="10504" xr:uid="{00000000-0005-0000-0000-0000AD060000}"/>
    <cellStyle name="_Warehouse program Aug 11 09_Total quote sheet for 201304 HP samples 3-15-2013" xfId="265" xr:uid="{00000000-0005-0000-0000-0000AE060000}"/>
    <cellStyle name="_Warehouse program Aug 11 09_Total quote sheet for 201304 HP samples 3-15-2013 2" xfId="10505" xr:uid="{00000000-0005-0000-0000-0000AF060000}"/>
    <cellStyle name="_Warehouse program Aug 11 09_Total quote sheet for 201304 HP samples 3-18-2013" xfId="266" xr:uid="{00000000-0005-0000-0000-0000B0060000}"/>
    <cellStyle name="_Warehouse program Aug 11 09_Total quote sheet for 201304 HP samples 3-18-2013 2" xfId="10506" xr:uid="{00000000-0005-0000-0000-0000B1060000}"/>
    <cellStyle name="_Warehouse program Aug 11 09_Tuesday morning pillowcoverpad110805" xfId="2553" xr:uid="{00000000-0005-0000-0000-0000B2060000}"/>
    <cellStyle name="_Warehouse program Aug 11 09_Tuesday morning pillowcoverpad110805 2" xfId="6800" xr:uid="{00000000-0005-0000-0000-0000B3060000}"/>
    <cellStyle name="_Warehouse program Aug 11 09_Tuesday morning pillowcoverpad110805---CCD110815" xfId="2554" xr:uid="{00000000-0005-0000-0000-0000B4060000}"/>
    <cellStyle name="_Warehouse program Aug 11 09_Tuesday morning pillowcoverpad110805---CCD110815 2" xfId="6801" xr:uid="{00000000-0005-0000-0000-0000B5060000}"/>
    <cellStyle name="_Warehouse program Aug 11 09_Tuesday morning pillowcoverpad110816--CCD--111223" xfId="2555" xr:uid="{00000000-0005-0000-0000-0000B6060000}"/>
    <cellStyle name="_Warehouse program Aug 11 09_Tuesday morning pillowcoverpad110816--CCD--111223 2" xfId="6802" xr:uid="{00000000-0005-0000-0000-0000B7060000}"/>
    <cellStyle name="_Warehouse program Aug 11 09_Tuesday morning pillowcoverpad110816--H--0111012" xfId="2556" xr:uid="{00000000-0005-0000-0000-0000B8060000}"/>
    <cellStyle name="_Warehouse program Aug 11 09_Tuesday morning pillowcoverpad110816--H--0111012 2" xfId="6803" xr:uid="{00000000-0005-0000-0000-0000B9060000}"/>
    <cellStyle name="_Warehouse program Aug 11 09_Tuesday morning pillowcoverpad110816--H--111025" xfId="2557" xr:uid="{00000000-0005-0000-0000-0000BA060000}"/>
    <cellStyle name="_Warehouse program Aug 11 09_Tuesday morning pillowcoverpad110816--H--111025 2" xfId="6804" xr:uid="{00000000-0005-0000-0000-0000BB060000}"/>
    <cellStyle name="_Warehouse program Aug 11 09_Tuesday morning pillowcoverpad--CCD111025" xfId="2558" xr:uid="{00000000-0005-0000-0000-0000BC060000}"/>
    <cellStyle name="_Warehouse program Aug 11 09_Tuesday morning pillowcoverpad--CCD111025 2" xfId="6805" xr:uid="{00000000-0005-0000-0000-0000BD060000}"/>
    <cellStyle name="_Warehouse program Aug 11 09_Updated Chair warehouse program - JCP" xfId="267" xr:uid="{00000000-0005-0000-0000-0000BE060000}"/>
    <cellStyle name="_Warehouse program Aug 11 09_Updated Chair warehouse program - JCP 2" xfId="10507" xr:uid="{00000000-0005-0000-0000-0000BF060000}"/>
    <cellStyle name="_Warehouse program Aug 11 09_Xl0000980" xfId="2559" xr:uid="{00000000-0005-0000-0000-0000C0060000}"/>
    <cellStyle name="_Warehouse program Aug 11 09_Xl0000980 2" xfId="6806" xr:uid="{00000000-0005-0000-0000-0000C1060000}"/>
    <cellStyle name="_Warehouse program Aug 11 09_Xl0000981" xfId="2560" xr:uid="{00000000-0005-0000-0000-0000C2060000}"/>
    <cellStyle name="_Warehouse program Aug 11 09_Xl0000981 2" xfId="6807" xr:uid="{00000000-0005-0000-0000-0000C3060000}"/>
    <cellStyle name="_Warehouse program Aug 11 09_副本JCP wash microfiber BLK110516--CCD--110722" xfId="2561" xr:uid="{00000000-0005-0000-0000-0000C4060000}"/>
    <cellStyle name="_Warehouse program Aug 11 09_副本JCP wash microfiber BLK110516--CCD--110722 2" xfId="6808" xr:uid="{00000000-0005-0000-0000-0000C5060000}"/>
    <cellStyle name="_West End-010120B Estate A-5 Matteo  12pcs  Bedding Set" xfId="2562" xr:uid="{00000000-0005-0000-0000-0000C6060000}"/>
    <cellStyle name="_West End-010120B Estate A-5 Matteo  12pcs  Bedding Set 2" xfId="6809" xr:uid="{00000000-0005-0000-0000-0000C7060000}"/>
    <cellStyle name="_West End-010120B Estate A-5 Matteo  12pcs  Bedding Set_MP-140901B Lana quilt 6pcs set" xfId="2563" xr:uid="{00000000-0005-0000-0000-0000C8060000}"/>
    <cellStyle name="_West End-010120B Estate A-5 Matteo  12pcs  Bedding Set_MP-140901B Lana quilt 6pcs set 2" xfId="6810" xr:uid="{00000000-0005-0000-0000-0000C9060000}"/>
    <cellStyle name="_West End-010120B Estate A-5 Matteo  12pcs  Bedding Set_Xl0000980" xfId="2564" xr:uid="{00000000-0005-0000-0000-0000CA060000}"/>
    <cellStyle name="_West End-010120B Estate A-5 Matteo  12pcs  Bedding Set_Xl0000980 2" xfId="6811" xr:uid="{00000000-0005-0000-0000-0000CB060000}"/>
    <cellStyle name="_West End-010120B Estate A-5 Matteo  12pcs  Bedding Set_Xl0000981" xfId="2565" xr:uid="{00000000-0005-0000-0000-0000CC060000}"/>
    <cellStyle name="_West End-010120B Estate A-5 Matteo  12pcs  Bedding Set_Xl0000981 2" xfId="6812" xr:uid="{00000000-0005-0000-0000-0000CD060000}"/>
    <cellStyle name="_West End-010205C Metro A-2(Interlude)  12pcs  Bedding Set" xfId="2566" xr:uid="{00000000-0005-0000-0000-0000CE060000}"/>
    <cellStyle name="_West End-010205C Metro A-2(Interlude)  12pcs  Bedding Set 2" xfId="6813" xr:uid="{00000000-0005-0000-0000-0000CF060000}"/>
    <cellStyle name="_West End-010205C Metro A-2(Interlude)  12pcs  Bedding Set_MP-140901B Lana quilt 6pcs set" xfId="2567" xr:uid="{00000000-0005-0000-0000-0000D0060000}"/>
    <cellStyle name="_West End-010205C Metro A-2(Interlude)  12pcs  Bedding Set_MP-140901B Lana quilt 6pcs set 2" xfId="6814" xr:uid="{00000000-0005-0000-0000-0000D1060000}"/>
    <cellStyle name="_West End-010205C Metro A-2(Interlude)  12pcs  Bedding Set_Xl0000980" xfId="2568" xr:uid="{00000000-0005-0000-0000-0000D2060000}"/>
    <cellStyle name="_West End-010205C Metro A-2(Interlude)  12pcs  Bedding Set_Xl0000980 2" xfId="6815" xr:uid="{00000000-0005-0000-0000-0000D3060000}"/>
    <cellStyle name="_West End-010205C Metro A-2(Interlude)  12pcs  Bedding Set_Xl0000981" xfId="2569" xr:uid="{00000000-0005-0000-0000-0000D4060000}"/>
    <cellStyle name="_West End-010205C Metro A-2(Interlude)  12pcs  Bedding Set_Xl0000981 2" xfId="6816" xr:uid="{00000000-0005-0000-0000-0000D5060000}"/>
    <cellStyle name="_West End-100112A Metro B(Highgate)" xfId="2570" xr:uid="{00000000-0005-0000-0000-0000D6060000}"/>
    <cellStyle name="_West End-100112A Metro B(Highgate) 2" xfId="6817" xr:uid="{00000000-0005-0000-0000-0000D7060000}"/>
    <cellStyle name="_West End-100112A Metro B(Highgate)_MP-140901B Lana quilt 6pcs set" xfId="2571" xr:uid="{00000000-0005-0000-0000-0000D8060000}"/>
    <cellStyle name="_West End-100112A Metro B(Highgate)_MP-140901B Lana quilt 6pcs set 2" xfId="6818" xr:uid="{00000000-0005-0000-0000-0000D9060000}"/>
    <cellStyle name="_West End-100112A Metro B(Highgate)_Xl0000980" xfId="2572" xr:uid="{00000000-0005-0000-0000-0000DA060000}"/>
    <cellStyle name="_West End-100112A Metro B(Highgate)_Xl0000980 2" xfId="6819" xr:uid="{00000000-0005-0000-0000-0000DB060000}"/>
    <cellStyle name="_West End-100112A Metro B(Highgate)_Xl0000981" xfId="2573" xr:uid="{00000000-0005-0000-0000-0000DC060000}"/>
    <cellStyle name="_West End-100112A Metro B(Highgate)_Xl0000981 2" xfId="6820" xr:uid="{00000000-0005-0000-0000-0000DD060000}"/>
    <cellStyle name="_WM seasonal fleece  sheets price 91230" xfId="1986" xr:uid="{00000000-0005-0000-0000-0000DE060000}"/>
    <cellStyle name="_WM seasonal fleece  sheets price 91230 2" xfId="6821" xr:uid="{00000000-0005-0000-0000-0000DF060000}"/>
    <cellStyle name="_WM seasonal fleece  sheets price 91230 3" xfId="2574" xr:uid="{00000000-0005-0000-0000-0000E0060000}"/>
    <cellStyle name="_WM seasonal fleece  sheets price 91230 4" xfId="10508" xr:uid="{00000000-0005-0000-0000-0000E1060000}"/>
    <cellStyle name="_WM seasonal fleece sheets price updated 100224" xfId="1985" xr:uid="{00000000-0005-0000-0000-0000E2060000}"/>
    <cellStyle name="_WM seasonal fleece sheets price updated 100224 2" xfId="6822" xr:uid="{00000000-0005-0000-0000-0000E3060000}"/>
    <cellStyle name="_WM seasonal fleece sheets price updated 100224 3" xfId="2575" xr:uid="{00000000-0005-0000-0000-0000E4060000}"/>
    <cellStyle name="_WM seasonal fleece sheets price updated 100224 4" xfId="10509" xr:uid="{00000000-0005-0000-0000-0000E5060000}"/>
    <cellStyle name="_WMCADI Blanket  Throw 90210" xfId="268" xr:uid="{00000000-0005-0000-0000-0000E6060000}"/>
    <cellStyle name="_WMCADI Blanket  Throw 90210 2" xfId="269" xr:uid="{00000000-0005-0000-0000-0000E7060000}"/>
    <cellStyle name="_WMCADI Blanket  Throw 90210 2 2" xfId="1725" xr:uid="{00000000-0005-0000-0000-0000E8060000}"/>
    <cellStyle name="_WMCADI Blanket  Throw 90210 2 3" xfId="6823" xr:uid="{00000000-0005-0000-0000-0000E9060000}"/>
    <cellStyle name="_WMCADI Blanket  Throw 90210 2 4" xfId="10510" xr:uid="{00000000-0005-0000-0000-0000EA060000}"/>
    <cellStyle name="_WMCADI Blanket  Throw 90210 3" xfId="1724" xr:uid="{00000000-0005-0000-0000-0000EB060000}"/>
    <cellStyle name="_WMCADI Blanket  Throw 90210 4" xfId="2576" xr:uid="{00000000-0005-0000-0000-0000EC060000}"/>
    <cellStyle name="_WMCADI Blanket  Throw 90210 5" xfId="10244" xr:uid="{00000000-0005-0000-0000-0000ED060000}"/>
    <cellStyle name="_WMCADI Blanket  Throw 90210_JLA Accents 4-2013 - Michelle 2 Price" xfId="270" xr:uid="{00000000-0005-0000-0000-0000EE060000}"/>
    <cellStyle name="_WMCADI Blanket  Throw 90210_JLA Accents 4-2013 - Michelle 2 Price 2" xfId="1726" xr:uid="{00000000-0005-0000-0000-0000EF060000}"/>
    <cellStyle name="_WMCADI Blanket  Throw 90210_JLA Accents 4-2013 - Michelle 2 Price 3" xfId="10511" xr:uid="{00000000-0005-0000-0000-0000F0060000}"/>
    <cellStyle name="_WMCADI Blanket  Throw 90210_MP-140901B Lana quilt 6pcs set" xfId="2577" xr:uid="{00000000-0005-0000-0000-0000F1060000}"/>
    <cellStyle name="_WMCADI Blanket  Throw 90210_MP-140901B Lana quilt 6pcs set 2" xfId="6824" xr:uid="{00000000-0005-0000-0000-0000F2060000}"/>
    <cellStyle name="_WMCADI Blanket  Throw 90210_WM Mexico -131010 BakharaCaelieDanaHarmonyTamiraAubreyMeadowbrookMinimarBayside" xfId="2578" xr:uid="{00000000-0005-0000-0000-0000F3060000}"/>
    <cellStyle name="_WMCADI Blanket  Throw 90210_WM Mexico -131010 BakharaCaelieDanaHarmonyTamiraAubreyMeadowbrookMinimarBayside 2" xfId="6825" xr:uid="{00000000-0005-0000-0000-0000F4060000}"/>
    <cellStyle name="_WMCADI Blanket  Throw 90210_WM Mexico -131010 SamaraTamilLibraAllisonDoverNoah" xfId="2579" xr:uid="{00000000-0005-0000-0000-0000F5060000}"/>
    <cellStyle name="_WMCADI Blanket  Throw 90210_WM Mexico -131010 SamaraTamilLibraAllisonDoverNoah (2)" xfId="2580" xr:uid="{00000000-0005-0000-0000-0000F6060000}"/>
    <cellStyle name="_WMCADI Blanket  Throw 90210_WM Mexico -131010 SamaraTamilLibraAllisonDoverNoah (2) 2" xfId="6827" xr:uid="{00000000-0005-0000-0000-0000F7060000}"/>
    <cellStyle name="_WMCADI Blanket  Throw 90210_WM Mexico -131010 SamaraTamilLibraAllisonDoverNoah (3)" xfId="2581" xr:uid="{00000000-0005-0000-0000-0000F8060000}"/>
    <cellStyle name="_WMCADI Blanket  Throw 90210_WM Mexico -131010 SamaraTamilLibraAllisonDoverNoah (3) 2" xfId="6828" xr:uid="{00000000-0005-0000-0000-0000F9060000}"/>
    <cellStyle name="_WMCADI Blanket  Throw 90210_WM Mexico -131010 SamaraTamilLibraAllisonDoverNoah 2" xfId="6826" xr:uid="{00000000-0005-0000-0000-0000FA060000}"/>
    <cellStyle name="_WMCADI Blanket  Throw 90210_WM Mexico -131010 SamaraTamilLibraAllisonDoverNoah 3" xfId="10098" xr:uid="{00000000-0005-0000-0000-0000FB060000}"/>
    <cellStyle name="_WMCADI Blanket  Throw 90210_WM Mexico -131010 SamaraTamilLibraAllisonDoverNoah 4" xfId="10180" xr:uid="{00000000-0005-0000-0000-0000FC060000}"/>
    <cellStyle name="_WMCADI Blanket  Throw 90210_WM Mexico -131010 SamaraTamilLibraAllisonDoverNoah 5" xfId="10123" xr:uid="{00000000-0005-0000-0000-0000FD060000}"/>
    <cellStyle name="_WMCADI Blanket  Throw 90210_Xl0000980" xfId="2582" xr:uid="{00000000-0005-0000-0000-0000FE060000}"/>
    <cellStyle name="_WMCADI Blanket  Throw 90210_Xl0000980 2" xfId="6829" xr:uid="{00000000-0005-0000-0000-0000FF060000}"/>
    <cellStyle name="_WMCADI Blanket  Throw 90210_Xl0000981" xfId="2583" xr:uid="{00000000-0005-0000-0000-000000070000}"/>
    <cellStyle name="_WMCADI Blanket  Throw 90210_Xl0000981 2" xfId="6830" xr:uid="{00000000-0005-0000-0000-000001070000}"/>
    <cellStyle name="_WMCADI Blanket &amp; Throw 90210" xfId="271" xr:uid="{00000000-0005-0000-0000-000002070000}"/>
    <cellStyle name="_WMCADI Blanket &amp; Throw 90210 2" xfId="272" xr:uid="{00000000-0005-0000-0000-000003070000}"/>
    <cellStyle name="_WMCADI Blanket &amp; Throw 90210 2 2" xfId="1728" xr:uid="{00000000-0005-0000-0000-000004070000}"/>
    <cellStyle name="_WMCADI Blanket &amp; Throw 90210 2 3" xfId="6831" xr:uid="{00000000-0005-0000-0000-000005070000}"/>
    <cellStyle name="_WMCADI Blanket &amp; Throw 90210 2 4" xfId="10512" xr:uid="{00000000-0005-0000-0000-000006070000}"/>
    <cellStyle name="_WMCADI Blanket &amp; Throw 90210 3" xfId="1727" xr:uid="{00000000-0005-0000-0000-000007070000}"/>
    <cellStyle name="_WMCADI Blanket &amp; Throw 90210 4" xfId="2584" xr:uid="{00000000-0005-0000-0000-000008070000}"/>
    <cellStyle name="_WMCADI Blanket &amp; Throw 90210 5" xfId="10239" xr:uid="{00000000-0005-0000-0000-000009070000}"/>
    <cellStyle name="_WMCADI Blanket &amp; Throw 90210_JLA Accents 4-2013 - Michelle 2 Price" xfId="273" xr:uid="{00000000-0005-0000-0000-00000A070000}"/>
    <cellStyle name="_WMCADI Blanket &amp; Throw 90210_JLA Accents 4-2013 - Michelle 2 Price 2" xfId="1729" xr:uid="{00000000-0005-0000-0000-00000B070000}"/>
    <cellStyle name="_WMCADI Blanket &amp; Throw 90210_JLA Accents 4-2013 - Michelle 2 Price 3" xfId="10513" xr:uid="{00000000-0005-0000-0000-00000C070000}"/>
    <cellStyle name="_WMCADI Blanket &amp; Throw 90210_MP-140901B Lana quilt 6pcs set" xfId="2585" xr:uid="{00000000-0005-0000-0000-00000D070000}"/>
    <cellStyle name="_WMCADI Blanket &amp; Throw 90210_MP-140901B Lana quilt 6pcs set 2" xfId="6832" xr:uid="{00000000-0005-0000-0000-00000E070000}"/>
    <cellStyle name="_WMCADI Blanket &amp; Throw 90210_WM Mexico -131010 BakharaCaelieDanaHarmonyTamiraAubreyMeadowbrookMinimarBayside" xfId="2586" xr:uid="{00000000-0005-0000-0000-00000F070000}"/>
    <cellStyle name="_WMCADI Blanket &amp; Throw 90210_WM Mexico -131010 BakharaCaelieDanaHarmonyTamiraAubreyMeadowbrookMinimarBayside 2" xfId="6833" xr:uid="{00000000-0005-0000-0000-000010070000}"/>
    <cellStyle name="_WMCADI Blanket &amp; Throw 90210_WM Mexico -131010 SamaraTamilLibraAllisonDoverNoah" xfId="2587" xr:uid="{00000000-0005-0000-0000-000011070000}"/>
    <cellStyle name="_WMCADI Blanket &amp; Throw 90210_WM Mexico -131010 SamaraTamilLibraAllisonDoverNoah (2)" xfId="2588" xr:uid="{00000000-0005-0000-0000-000012070000}"/>
    <cellStyle name="_WMCADI Blanket &amp; Throw 90210_WM Mexico -131010 SamaraTamilLibraAllisonDoverNoah (2) 2" xfId="6835" xr:uid="{00000000-0005-0000-0000-000013070000}"/>
    <cellStyle name="_WMCADI Blanket &amp; Throw 90210_WM Mexico -131010 SamaraTamilLibraAllisonDoverNoah (3)" xfId="2589" xr:uid="{00000000-0005-0000-0000-000014070000}"/>
    <cellStyle name="_WMCADI Blanket &amp; Throw 90210_WM Mexico -131010 SamaraTamilLibraAllisonDoverNoah (3) 2" xfId="6836" xr:uid="{00000000-0005-0000-0000-000015070000}"/>
    <cellStyle name="_WMCADI Blanket &amp; Throw 90210_WM Mexico -131010 SamaraTamilLibraAllisonDoverNoah 2" xfId="6834" xr:uid="{00000000-0005-0000-0000-000016070000}"/>
    <cellStyle name="_WMCADI Blanket &amp; Throw 90210_WM Mexico -131010 SamaraTamilLibraAllisonDoverNoah 3" xfId="10099" xr:uid="{00000000-0005-0000-0000-000017070000}"/>
    <cellStyle name="_WMCADI Blanket &amp; Throw 90210_WM Mexico -131010 SamaraTamilLibraAllisonDoverNoah 4" xfId="10179" xr:uid="{00000000-0005-0000-0000-000018070000}"/>
    <cellStyle name="_WMCADI Blanket &amp; Throw 90210_WM Mexico -131010 SamaraTamilLibraAllisonDoverNoah 5" xfId="10124" xr:uid="{00000000-0005-0000-0000-000019070000}"/>
    <cellStyle name="_WMCADI Blanket &amp; Throw 90210_Xl0000980" xfId="2590" xr:uid="{00000000-0005-0000-0000-00001A070000}"/>
    <cellStyle name="_WMCADI Blanket &amp; Throw 90210_Xl0000980 2" xfId="6837" xr:uid="{00000000-0005-0000-0000-00001B070000}"/>
    <cellStyle name="_WMCADI Blanket &amp; Throw 90210_Xl0000981" xfId="2591" xr:uid="{00000000-0005-0000-0000-00001C070000}"/>
    <cellStyle name="_WMCADI Blanket &amp; Throw 90210_Xl0000981 2" xfId="6838" xr:uid="{00000000-0005-0000-0000-00001D070000}"/>
    <cellStyle name="_WMCADI Blanket &amp; Throw 90327" xfId="1983" xr:uid="{00000000-0005-0000-0000-00001E070000}"/>
    <cellStyle name="_WMCADI Blanket &amp; Throw 90327 2" xfId="6839" xr:uid="{00000000-0005-0000-0000-00001F070000}"/>
    <cellStyle name="_WMCADI Blanket &amp; Throw 90327 3" xfId="2592" xr:uid="{00000000-0005-0000-0000-000020070000}"/>
    <cellStyle name="_WMCADI Blanket &amp; Throw 90327 4" xfId="10514" xr:uid="{00000000-0005-0000-0000-000021070000}"/>
    <cellStyle name="_副本BB-100111 Fusion and Eden CCD 100112(2)" xfId="2593" xr:uid="{00000000-0005-0000-0000-000022070000}"/>
    <cellStyle name="_副本BB-100111 Fusion and Eden CCD 100112(2) 2" xfId="2594" xr:uid="{00000000-0005-0000-0000-000023070000}"/>
    <cellStyle name="_副本BB-100111 Fusion and Eden CCD 100112(2) 2 2" xfId="6841" xr:uid="{00000000-0005-0000-0000-000024070000}"/>
    <cellStyle name="_副本BB-100111 Fusion and Eden CCD 100112(2) 3" xfId="2595" xr:uid="{00000000-0005-0000-0000-000025070000}"/>
    <cellStyle name="_副本BB-100111 Fusion and Eden CCD 100112(2) 3 2" xfId="6842" xr:uid="{00000000-0005-0000-0000-000026070000}"/>
    <cellStyle name="_副本BB-100111 Fusion and Eden CCD 100112(2) 4" xfId="6840" xr:uid="{00000000-0005-0000-0000-000027070000}"/>
    <cellStyle name="_副本BB-100111 Fusion and Eden CCD 100112(2)_Ecom Decorative Pillows Fall2013 Quote Sheet 20131023" xfId="2596" xr:uid="{00000000-0005-0000-0000-000028070000}"/>
    <cellStyle name="_副本BB-100111 Fusion and Eden CCD 100112(2)_Ecom Decorative Pillows Fall2013 Quote Sheet 20131023 2" xfId="6843" xr:uid="{00000000-0005-0000-0000-000029070000}"/>
    <cellStyle name="_副本Robert Allen-Bath shower curtain quote sheet-90904" xfId="274" xr:uid="{00000000-0005-0000-0000-00002A070000}"/>
    <cellStyle name="_副本Robert Allen-Bath shower curtain quote sheet-90904 2" xfId="275" xr:uid="{00000000-0005-0000-0000-00002B070000}"/>
    <cellStyle name="_副本Robert Allen-Bath shower curtain quote sheet-90904 2 2" xfId="1731" xr:uid="{00000000-0005-0000-0000-00002C070000}"/>
    <cellStyle name="_副本Robert Allen-Bath shower curtain quote sheet-90904 2 2 2" xfId="6845" xr:uid="{00000000-0005-0000-0000-00002D070000}"/>
    <cellStyle name="_副本Robert Allen-Bath shower curtain quote sheet-90904 2 3" xfId="2598" xr:uid="{00000000-0005-0000-0000-00002E070000}"/>
    <cellStyle name="_副本Robert Allen-Bath shower curtain quote sheet-90904 2 4" xfId="10516" xr:uid="{00000000-0005-0000-0000-00002F070000}"/>
    <cellStyle name="_副本Robert Allen-Bath shower curtain quote sheet-90904 3" xfId="1730" xr:uid="{00000000-0005-0000-0000-000030070000}"/>
    <cellStyle name="_副本Robert Allen-Bath shower curtain quote sheet-90904 3 2" xfId="6846" xr:uid="{00000000-0005-0000-0000-000031070000}"/>
    <cellStyle name="_副本Robert Allen-Bath shower curtain quote sheet-90904 3 3" xfId="2599" xr:uid="{00000000-0005-0000-0000-000032070000}"/>
    <cellStyle name="_副本Robert Allen-Bath shower curtain quote sheet-90904 4" xfId="6844" xr:uid="{00000000-0005-0000-0000-000033070000}"/>
    <cellStyle name="_副本Robert Allen-Bath shower curtain quote sheet-90904 5" xfId="2597" xr:uid="{00000000-0005-0000-0000-000034070000}"/>
    <cellStyle name="_副本Robert Allen-Bath shower curtain quote sheet-90904 6" xfId="10515" xr:uid="{00000000-0005-0000-0000-000035070000}"/>
    <cellStyle name="_副本Robert Allen-Bath shower curtain quote sheet-90904_Ecom Decorative Pillows Fall2013 Quote Sheet 20131023" xfId="2600" xr:uid="{00000000-0005-0000-0000-000036070000}"/>
    <cellStyle name="_副本Robert Allen-Bath shower curtain quote sheet-90904_Ecom Decorative Pillows Fall2013 Quote Sheet 20131023 2" xfId="6847" xr:uid="{00000000-0005-0000-0000-000037070000}"/>
    <cellStyle name="_副本Robert Allen-Bath shower curtain quote sheet-90904_Ecom Decorative Pillows Fall2013 Quote Sheet 20131111" xfId="2601" xr:uid="{00000000-0005-0000-0000-000038070000}"/>
    <cellStyle name="_副本Robert Allen-Bath shower curtain quote sheet-90904_Ecom Decorative Pillows Fall2013 Quote Sheet 20131111 2" xfId="6848" xr:uid="{00000000-0005-0000-0000-000039070000}"/>
    <cellStyle name="_副本Robert Allen-Bath shower curtain quote sheet-90904_Eomm commitment sheet format 131108" xfId="2602" xr:uid="{00000000-0005-0000-0000-00003A070000}"/>
    <cellStyle name="_副本Robert Allen-Bath shower curtain quote sheet-90904_Eomm commitment sheet format 131108 2" xfId="6849" xr:uid="{00000000-0005-0000-0000-00003B070000}"/>
    <cellStyle name="_副本Robert Allen-Bath shower curtain quote sheet-90904_MP-140901B Lana quilt 6pcs set" xfId="2603" xr:uid="{00000000-0005-0000-0000-00003C070000}"/>
    <cellStyle name="_副本Robert Allen-Bath shower curtain quote sheet-90904_MP-140901B Lana quilt 6pcs set 2" xfId="6850" xr:uid="{00000000-0005-0000-0000-00003D070000}"/>
    <cellStyle name="_副本Robert Allen-Bath shower curtain quote sheet-90904_Xl0000980" xfId="2604" xr:uid="{00000000-0005-0000-0000-00003E070000}"/>
    <cellStyle name="_副本Robert Allen-Bath shower curtain quote sheet-90904_Xl0000980 2" xfId="6851" xr:uid="{00000000-0005-0000-0000-00003F070000}"/>
    <cellStyle name="_副本Robert Allen-Bath shower curtain quote sheet-90904_Xl0000981" xfId="2605" xr:uid="{00000000-0005-0000-0000-000040070000}"/>
    <cellStyle name="_副本Robert Allen-Bath shower curtain quote sheet-90904_Xl0000981 2" xfId="6852" xr:uid="{00000000-0005-0000-0000-000041070000}"/>
    <cellStyle name="0,0_x000a__x000a_NA_x000a__x000a_" xfId="2606" xr:uid="{00000000-0005-0000-0000-000042070000}"/>
    <cellStyle name="0,0_x000a__x000a_NA_x000a__x000a_ 2" xfId="2607" xr:uid="{00000000-0005-0000-0000-000043070000}"/>
    <cellStyle name="0,0_x000a__x000a_NA_x000a__x000a_ 2 2" xfId="6854" xr:uid="{00000000-0005-0000-0000-000044070000}"/>
    <cellStyle name="0,0_x000a__x000a_NA_x000a__x000a_ 3" xfId="6853" xr:uid="{00000000-0005-0000-0000-000045070000}"/>
    <cellStyle name="0,0_x000d__x000a_NA_x000d__x000a_" xfId="2608" xr:uid="{00000000-0005-0000-0000-000046070000}"/>
    <cellStyle name="0,0_x000d__x000a_NA_x000d__x000a_ 2" xfId="2609" xr:uid="{00000000-0005-0000-0000-000047070000}"/>
    <cellStyle name="0,0_x000d__x000a_NA_x000d__x000a_ 2 2" xfId="6856" xr:uid="{00000000-0005-0000-0000-000048070000}"/>
    <cellStyle name="0,0_x000d__x000a_NA_x000d__x000a_ 3" xfId="2610" xr:uid="{00000000-0005-0000-0000-000049070000}"/>
    <cellStyle name="0,0_x000d__x000a_NA_x000d__x000a_ 3 2" xfId="6857" xr:uid="{00000000-0005-0000-0000-00004A070000}"/>
    <cellStyle name="0,0_x000d__x000a_NA_x000d__x000a_ 4" xfId="2611" xr:uid="{00000000-0005-0000-0000-00004B070000}"/>
    <cellStyle name="0,0_x000d__x000a_NA_x000d__x000a_ 4 2" xfId="6858" xr:uid="{00000000-0005-0000-0000-00004C070000}"/>
    <cellStyle name="0,0_x000d__x000a_NA_x000d__x000a_ 5" xfId="6855" xr:uid="{00000000-0005-0000-0000-00004D070000}"/>
    <cellStyle name="20% - Accent1 2" xfId="276" xr:uid="{00000000-0005-0000-0000-00004E070000}"/>
    <cellStyle name="20% - Accent1 2 2" xfId="277" xr:uid="{00000000-0005-0000-0000-00004F070000}"/>
    <cellStyle name="20% - Accent1 2 2 2" xfId="2614" xr:uid="{00000000-0005-0000-0000-000050070000}"/>
    <cellStyle name="20% - Accent1 2 2 2 2" xfId="6861" xr:uid="{00000000-0005-0000-0000-000051070000}"/>
    <cellStyle name="20% - Accent1 2 2 3" xfId="6860" xr:uid="{00000000-0005-0000-0000-000052070000}"/>
    <cellStyle name="20% - Accent1 2 2 4" xfId="2613" xr:uid="{00000000-0005-0000-0000-000053070000}"/>
    <cellStyle name="20% - Accent1 2 2 5" xfId="10519" xr:uid="{00000000-0005-0000-0000-000054070000}"/>
    <cellStyle name="20% - Accent1 2 3" xfId="2615" xr:uid="{00000000-0005-0000-0000-000055070000}"/>
    <cellStyle name="20% - Accent1 2 3 2" xfId="6862" xr:uid="{00000000-0005-0000-0000-000056070000}"/>
    <cellStyle name="20% - Accent1 2 4" xfId="6859" xr:uid="{00000000-0005-0000-0000-000057070000}"/>
    <cellStyle name="20% - Accent1 2 5" xfId="2612" xr:uid="{00000000-0005-0000-0000-000058070000}"/>
    <cellStyle name="20% - Accent1 2 6" xfId="10518" xr:uid="{00000000-0005-0000-0000-000059070000}"/>
    <cellStyle name="20% - Accent1 2_Ecom Decorative Pillows Fall2013 Quote Sheet 20131111" xfId="2616" xr:uid="{00000000-0005-0000-0000-00005A070000}"/>
    <cellStyle name="20% - Accent1 3" xfId="278" xr:uid="{00000000-0005-0000-0000-00005B070000}"/>
    <cellStyle name="20% - Accent1 3 2" xfId="6863" xr:uid="{00000000-0005-0000-0000-00005C070000}"/>
    <cellStyle name="20% - Accent1 3 3" xfId="2617" xr:uid="{00000000-0005-0000-0000-00005D070000}"/>
    <cellStyle name="20% - Accent1 3 4" xfId="10520" xr:uid="{00000000-0005-0000-0000-00005E070000}"/>
    <cellStyle name="20% - Accent1 4" xfId="279" xr:uid="{00000000-0005-0000-0000-00005F070000}"/>
    <cellStyle name="20% - Accent1 4 2" xfId="10521" xr:uid="{00000000-0005-0000-0000-000060070000}"/>
    <cellStyle name="20% - Accent1 5" xfId="10517" xr:uid="{00000000-0005-0000-0000-000061070000}"/>
    <cellStyle name="20% - Accent2 2" xfId="280" xr:uid="{00000000-0005-0000-0000-000062070000}"/>
    <cellStyle name="20% - Accent2 2 2" xfId="281" xr:uid="{00000000-0005-0000-0000-000063070000}"/>
    <cellStyle name="20% - Accent2 2 2 2" xfId="2620" xr:uid="{00000000-0005-0000-0000-000064070000}"/>
    <cellStyle name="20% - Accent2 2 2 2 2" xfId="6866" xr:uid="{00000000-0005-0000-0000-000065070000}"/>
    <cellStyle name="20% - Accent2 2 2 3" xfId="6865" xr:uid="{00000000-0005-0000-0000-000066070000}"/>
    <cellStyle name="20% - Accent2 2 2 4" xfId="2619" xr:uid="{00000000-0005-0000-0000-000067070000}"/>
    <cellStyle name="20% - Accent2 2 2 5" xfId="10524" xr:uid="{00000000-0005-0000-0000-000068070000}"/>
    <cellStyle name="20% - Accent2 2 3" xfId="2621" xr:uid="{00000000-0005-0000-0000-000069070000}"/>
    <cellStyle name="20% - Accent2 2 3 2" xfId="6867" xr:uid="{00000000-0005-0000-0000-00006A070000}"/>
    <cellStyle name="20% - Accent2 2 4" xfId="6864" xr:uid="{00000000-0005-0000-0000-00006B070000}"/>
    <cellStyle name="20% - Accent2 2 5" xfId="2618" xr:uid="{00000000-0005-0000-0000-00006C070000}"/>
    <cellStyle name="20% - Accent2 2 6" xfId="10523" xr:uid="{00000000-0005-0000-0000-00006D070000}"/>
    <cellStyle name="20% - Accent2 2_Ecom Decorative Pillows Fall2013 Quote Sheet 20131111" xfId="2622" xr:uid="{00000000-0005-0000-0000-00006E070000}"/>
    <cellStyle name="20% - Accent2 3" xfId="282" xr:uid="{00000000-0005-0000-0000-00006F070000}"/>
    <cellStyle name="20% - Accent2 3 2" xfId="6868" xr:uid="{00000000-0005-0000-0000-000070070000}"/>
    <cellStyle name="20% - Accent2 3 3" xfId="2623" xr:uid="{00000000-0005-0000-0000-000071070000}"/>
    <cellStyle name="20% - Accent2 3 4" xfId="10525" xr:uid="{00000000-0005-0000-0000-000072070000}"/>
    <cellStyle name="20% - Accent2 4" xfId="283" xr:uid="{00000000-0005-0000-0000-000073070000}"/>
    <cellStyle name="20% - Accent2 4 2" xfId="10526" xr:uid="{00000000-0005-0000-0000-000074070000}"/>
    <cellStyle name="20% - Accent2 5" xfId="10522" xr:uid="{00000000-0005-0000-0000-000075070000}"/>
    <cellStyle name="20% - Accent3 2" xfId="284" xr:uid="{00000000-0005-0000-0000-000076070000}"/>
    <cellStyle name="20% - Accent3 2 2" xfId="285" xr:uid="{00000000-0005-0000-0000-000077070000}"/>
    <cellStyle name="20% - Accent3 2 2 2" xfId="2626" xr:uid="{00000000-0005-0000-0000-000078070000}"/>
    <cellStyle name="20% - Accent3 2 2 2 2" xfId="6871" xr:uid="{00000000-0005-0000-0000-000079070000}"/>
    <cellStyle name="20% - Accent3 2 2 3" xfId="6870" xr:uid="{00000000-0005-0000-0000-00007A070000}"/>
    <cellStyle name="20% - Accent3 2 2 4" xfId="2625" xr:uid="{00000000-0005-0000-0000-00007B070000}"/>
    <cellStyle name="20% - Accent3 2 2 5" xfId="10529" xr:uid="{00000000-0005-0000-0000-00007C070000}"/>
    <cellStyle name="20% - Accent3 2 3" xfId="2627" xr:uid="{00000000-0005-0000-0000-00007D070000}"/>
    <cellStyle name="20% - Accent3 2 3 2" xfId="6872" xr:uid="{00000000-0005-0000-0000-00007E070000}"/>
    <cellStyle name="20% - Accent3 2 4" xfId="6869" xr:uid="{00000000-0005-0000-0000-00007F070000}"/>
    <cellStyle name="20% - Accent3 2 5" xfId="2624" xr:uid="{00000000-0005-0000-0000-000080070000}"/>
    <cellStyle name="20% - Accent3 2 6" xfId="10528" xr:uid="{00000000-0005-0000-0000-000081070000}"/>
    <cellStyle name="20% - Accent3 2_Ecom Decorative Pillows Fall2013 Quote Sheet 20131111" xfId="2628" xr:uid="{00000000-0005-0000-0000-000082070000}"/>
    <cellStyle name="20% - Accent3 3" xfId="286" xr:uid="{00000000-0005-0000-0000-000083070000}"/>
    <cellStyle name="20% - Accent3 3 2" xfId="6873" xr:uid="{00000000-0005-0000-0000-000084070000}"/>
    <cellStyle name="20% - Accent3 3 3" xfId="2629" xr:uid="{00000000-0005-0000-0000-000085070000}"/>
    <cellStyle name="20% - Accent3 3 4" xfId="10530" xr:uid="{00000000-0005-0000-0000-000086070000}"/>
    <cellStyle name="20% - Accent3 4" xfId="287" xr:uid="{00000000-0005-0000-0000-000087070000}"/>
    <cellStyle name="20% - Accent3 4 2" xfId="10531" xr:uid="{00000000-0005-0000-0000-000088070000}"/>
    <cellStyle name="20% - Accent3 5" xfId="10527" xr:uid="{00000000-0005-0000-0000-000089070000}"/>
    <cellStyle name="20% - Accent4 2" xfId="288" xr:uid="{00000000-0005-0000-0000-00008A070000}"/>
    <cellStyle name="20% - Accent4 2 2" xfId="289" xr:uid="{00000000-0005-0000-0000-00008B070000}"/>
    <cellStyle name="20% - Accent4 2 2 2" xfId="2632" xr:uid="{00000000-0005-0000-0000-00008C070000}"/>
    <cellStyle name="20% - Accent4 2 2 2 2" xfId="6876" xr:uid="{00000000-0005-0000-0000-00008D070000}"/>
    <cellStyle name="20% - Accent4 2 2 3" xfId="6875" xr:uid="{00000000-0005-0000-0000-00008E070000}"/>
    <cellStyle name="20% - Accent4 2 2 4" xfId="2631" xr:uid="{00000000-0005-0000-0000-00008F070000}"/>
    <cellStyle name="20% - Accent4 2 2 5" xfId="10534" xr:uid="{00000000-0005-0000-0000-000090070000}"/>
    <cellStyle name="20% - Accent4 2 3" xfId="2633" xr:uid="{00000000-0005-0000-0000-000091070000}"/>
    <cellStyle name="20% - Accent4 2 3 2" xfId="6877" xr:uid="{00000000-0005-0000-0000-000092070000}"/>
    <cellStyle name="20% - Accent4 2 4" xfId="6874" xr:uid="{00000000-0005-0000-0000-000093070000}"/>
    <cellStyle name="20% - Accent4 2 5" xfId="2630" xr:uid="{00000000-0005-0000-0000-000094070000}"/>
    <cellStyle name="20% - Accent4 2 6" xfId="10533" xr:uid="{00000000-0005-0000-0000-000095070000}"/>
    <cellStyle name="20% - Accent4 2_Ecom Decorative Pillows Fall2013 Quote Sheet 20131111" xfId="2634" xr:uid="{00000000-0005-0000-0000-000096070000}"/>
    <cellStyle name="20% - Accent4 3" xfId="290" xr:uid="{00000000-0005-0000-0000-000097070000}"/>
    <cellStyle name="20% - Accent4 3 2" xfId="6878" xr:uid="{00000000-0005-0000-0000-000098070000}"/>
    <cellStyle name="20% - Accent4 3 3" xfId="2635" xr:uid="{00000000-0005-0000-0000-000099070000}"/>
    <cellStyle name="20% - Accent4 3 4" xfId="10535" xr:uid="{00000000-0005-0000-0000-00009A070000}"/>
    <cellStyle name="20% - Accent4 4" xfId="291" xr:uid="{00000000-0005-0000-0000-00009B070000}"/>
    <cellStyle name="20% - Accent4 4 2" xfId="10536" xr:uid="{00000000-0005-0000-0000-00009C070000}"/>
    <cellStyle name="20% - Accent4 5" xfId="10532" xr:uid="{00000000-0005-0000-0000-00009D070000}"/>
    <cellStyle name="20% - Accent5 2" xfId="292" xr:uid="{00000000-0005-0000-0000-00009E070000}"/>
    <cellStyle name="20% - Accent5 2 2" xfId="293" xr:uid="{00000000-0005-0000-0000-00009F070000}"/>
    <cellStyle name="20% - Accent5 2 2 2" xfId="2638" xr:uid="{00000000-0005-0000-0000-0000A0070000}"/>
    <cellStyle name="20% - Accent5 2 2 2 2" xfId="6881" xr:uid="{00000000-0005-0000-0000-0000A1070000}"/>
    <cellStyle name="20% - Accent5 2 2 3" xfId="6880" xr:uid="{00000000-0005-0000-0000-0000A2070000}"/>
    <cellStyle name="20% - Accent5 2 2 4" xfId="2637" xr:uid="{00000000-0005-0000-0000-0000A3070000}"/>
    <cellStyle name="20% - Accent5 2 2 5" xfId="10539" xr:uid="{00000000-0005-0000-0000-0000A4070000}"/>
    <cellStyle name="20% - Accent5 2 3" xfId="2639" xr:uid="{00000000-0005-0000-0000-0000A5070000}"/>
    <cellStyle name="20% - Accent5 2 3 2" xfId="6882" xr:uid="{00000000-0005-0000-0000-0000A6070000}"/>
    <cellStyle name="20% - Accent5 2 4" xfId="6879" xr:uid="{00000000-0005-0000-0000-0000A7070000}"/>
    <cellStyle name="20% - Accent5 2 5" xfId="2636" xr:uid="{00000000-0005-0000-0000-0000A8070000}"/>
    <cellStyle name="20% - Accent5 2 6" xfId="10538" xr:uid="{00000000-0005-0000-0000-0000A9070000}"/>
    <cellStyle name="20% - Accent5 2_Ecom Decorative Pillows Fall2013 Quote Sheet 20131111" xfId="2640" xr:uid="{00000000-0005-0000-0000-0000AA070000}"/>
    <cellStyle name="20% - Accent5 3" xfId="294" xr:uid="{00000000-0005-0000-0000-0000AB070000}"/>
    <cellStyle name="20% - Accent5 3 2" xfId="6883" xr:uid="{00000000-0005-0000-0000-0000AC070000}"/>
    <cellStyle name="20% - Accent5 3 3" xfId="2641" xr:uid="{00000000-0005-0000-0000-0000AD070000}"/>
    <cellStyle name="20% - Accent5 3 4" xfId="10540" xr:uid="{00000000-0005-0000-0000-0000AE070000}"/>
    <cellStyle name="20% - Accent5 4" xfId="295" xr:uid="{00000000-0005-0000-0000-0000AF070000}"/>
    <cellStyle name="20% - Accent5 4 2" xfId="10541" xr:uid="{00000000-0005-0000-0000-0000B0070000}"/>
    <cellStyle name="20% - Accent5 5" xfId="10537" xr:uid="{00000000-0005-0000-0000-0000B1070000}"/>
    <cellStyle name="20% - Accent6 2" xfId="296" xr:uid="{00000000-0005-0000-0000-0000B2070000}"/>
    <cellStyle name="20% - Accent6 2 2" xfId="297" xr:uid="{00000000-0005-0000-0000-0000B3070000}"/>
    <cellStyle name="20% - Accent6 2 2 2" xfId="2644" xr:uid="{00000000-0005-0000-0000-0000B4070000}"/>
    <cellStyle name="20% - Accent6 2 2 2 2" xfId="6886" xr:uid="{00000000-0005-0000-0000-0000B5070000}"/>
    <cellStyle name="20% - Accent6 2 2 3" xfId="6885" xr:uid="{00000000-0005-0000-0000-0000B6070000}"/>
    <cellStyle name="20% - Accent6 2 2 4" xfId="2643" xr:uid="{00000000-0005-0000-0000-0000B7070000}"/>
    <cellStyle name="20% - Accent6 2 2 5" xfId="10544" xr:uid="{00000000-0005-0000-0000-0000B8070000}"/>
    <cellStyle name="20% - Accent6 2 3" xfId="2645" xr:uid="{00000000-0005-0000-0000-0000B9070000}"/>
    <cellStyle name="20% - Accent6 2 3 2" xfId="6887" xr:uid="{00000000-0005-0000-0000-0000BA070000}"/>
    <cellStyle name="20% - Accent6 2 4" xfId="6884" xr:uid="{00000000-0005-0000-0000-0000BB070000}"/>
    <cellStyle name="20% - Accent6 2 5" xfId="2642" xr:uid="{00000000-0005-0000-0000-0000BC070000}"/>
    <cellStyle name="20% - Accent6 2 6" xfId="10543" xr:uid="{00000000-0005-0000-0000-0000BD070000}"/>
    <cellStyle name="20% - Accent6 2_Ecom Decorative Pillows Fall2013 Quote Sheet 20131111" xfId="2646" xr:uid="{00000000-0005-0000-0000-0000BE070000}"/>
    <cellStyle name="20% - Accent6 3" xfId="298" xr:uid="{00000000-0005-0000-0000-0000BF070000}"/>
    <cellStyle name="20% - Accent6 3 2" xfId="6888" xr:uid="{00000000-0005-0000-0000-0000C0070000}"/>
    <cellStyle name="20% - Accent6 3 3" xfId="2647" xr:uid="{00000000-0005-0000-0000-0000C1070000}"/>
    <cellStyle name="20% - Accent6 3 4" xfId="10545" xr:uid="{00000000-0005-0000-0000-0000C2070000}"/>
    <cellStyle name="20% - Accent6 4" xfId="299" xr:uid="{00000000-0005-0000-0000-0000C3070000}"/>
    <cellStyle name="20% - Accent6 4 2" xfId="10546" xr:uid="{00000000-0005-0000-0000-0000C4070000}"/>
    <cellStyle name="20% - Accent6 5" xfId="10542" xr:uid="{00000000-0005-0000-0000-0000C5070000}"/>
    <cellStyle name="20% - 强调文字颜色 1" xfId="1982" xr:uid="{00000000-0005-0000-0000-0000C6070000}"/>
    <cellStyle name="20% - 强调文字颜色 1 2" xfId="300" xr:uid="{00000000-0005-0000-0000-0000C7070000}"/>
    <cellStyle name="20% - 强调文字颜色 1 2 10" xfId="2650" xr:uid="{00000000-0005-0000-0000-0000C8070000}"/>
    <cellStyle name="20% - 强调文字颜色 1 2 10 2" xfId="6891" xr:uid="{00000000-0005-0000-0000-0000C9070000}"/>
    <cellStyle name="20% - 强调文字颜色 1 2 11" xfId="2651" xr:uid="{00000000-0005-0000-0000-0000CA070000}"/>
    <cellStyle name="20% - 强调文字颜色 1 2 11 2" xfId="6892" xr:uid="{00000000-0005-0000-0000-0000CB070000}"/>
    <cellStyle name="20% - 强调文字颜色 1 2 12" xfId="2652" xr:uid="{00000000-0005-0000-0000-0000CC070000}"/>
    <cellStyle name="20% - 强调文字颜色 1 2 12 2" xfId="6893" xr:uid="{00000000-0005-0000-0000-0000CD070000}"/>
    <cellStyle name="20% - 强调文字颜色 1 2 13" xfId="2653" xr:uid="{00000000-0005-0000-0000-0000CE070000}"/>
    <cellStyle name="20% - 强调文字颜色 1 2 13 2" xfId="6894" xr:uid="{00000000-0005-0000-0000-0000CF070000}"/>
    <cellStyle name="20% - 强调文字颜色 1 2 14" xfId="2654" xr:uid="{00000000-0005-0000-0000-0000D0070000}"/>
    <cellStyle name="20% - 强调文字颜色 1 2 14 2" xfId="6895" xr:uid="{00000000-0005-0000-0000-0000D1070000}"/>
    <cellStyle name="20% - 强调文字颜色 1 2 15" xfId="2655" xr:uid="{00000000-0005-0000-0000-0000D2070000}"/>
    <cellStyle name="20% - 强调文字颜色 1 2 15 2" xfId="6896" xr:uid="{00000000-0005-0000-0000-0000D3070000}"/>
    <cellStyle name="20% - 强调文字颜色 1 2 16" xfId="6890" xr:uid="{00000000-0005-0000-0000-0000D4070000}"/>
    <cellStyle name="20% - 强调文字颜色 1 2 17" xfId="2649" xr:uid="{00000000-0005-0000-0000-0000D5070000}"/>
    <cellStyle name="20% - 强调文字颜色 1 2 18" xfId="10548" xr:uid="{00000000-0005-0000-0000-0000D6070000}"/>
    <cellStyle name="20% - 强调文字颜色 1 2 2" xfId="2656" xr:uid="{00000000-0005-0000-0000-0000D7070000}"/>
    <cellStyle name="20% - 强调文字颜色 1 2 2 2" xfId="6897" xr:uid="{00000000-0005-0000-0000-0000D8070000}"/>
    <cellStyle name="20% - 强调文字颜色 1 2 3" xfId="2657" xr:uid="{00000000-0005-0000-0000-0000D9070000}"/>
    <cellStyle name="20% - 强调文字颜色 1 2 3 2" xfId="6898" xr:uid="{00000000-0005-0000-0000-0000DA070000}"/>
    <cellStyle name="20% - 强调文字颜色 1 2 4" xfId="2658" xr:uid="{00000000-0005-0000-0000-0000DB070000}"/>
    <cellStyle name="20% - 强调文字颜色 1 2 4 2" xfId="6899" xr:uid="{00000000-0005-0000-0000-0000DC070000}"/>
    <cellStyle name="20% - 强调文字颜色 1 2 5" xfId="2659" xr:uid="{00000000-0005-0000-0000-0000DD070000}"/>
    <cellStyle name="20% - 强调文字颜色 1 2 5 2" xfId="6900" xr:uid="{00000000-0005-0000-0000-0000DE070000}"/>
    <cellStyle name="20% - 强调文字颜色 1 2 6" xfId="2660" xr:uid="{00000000-0005-0000-0000-0000DF070000}"/>
    <cellStyle name="20% - 强调文字颜色 1 2 6 2" xfId="6901" xr:uid="{00000000-0005-0000-0000-0000E0070000}"/>
    <cellStyle name="20% - 强调文字颜色 1 2 7" xfId="2661" xr:uid="{00000000-0005-0000-0000-0000E1070000}"/>
    <cellStyle name="20% - 强调文字颜色 1 2 7 2" xfId="6902" xr:uid="{00000000-0005-0000-0000-0000E2070000}"/>
    <cellStyle name="20% - 强调文字颜色 1 2 8" xfId="2662" xr:uid="{00000000-0005-0000-0000-0000E3070000}"/>
    <cellStyle name="20% - 强调文字颜色 1 2 8 2" xfId="6903" xr:uid="{00000000-0005-0000-0000-0000E4070000}"/>
    <cellStyle name="20% - 强调文字颜色 1 2 9" xfId="2663" xr:uid="{00000000-0005-0000-0000-0000E5070000}"/>
    <cellStyle name="20% - 强调文字颜色 1 2 9 2" xfId="6904" xr:uid="{00000000-0005-0000-0000-0000E6070000}"/>
    <cellStyle name="20% - 强调文字颜色 1 2_Bali" xfId="2664" xr:uid="{00000000-0005-0000-0000-0000E7070000}"/>
    <cellStyle name="20% - 强调文字颜色 1 3" xfId="301" xr:uid="{00000000-0005-0000-0000-0000E8070000}"/>
    <cellStyle name="20% - 强调文字颜色 1 3 2" xfId="2666" xr:uid="{00000000-0005-0000-0000-0000E9070000}"/>
    <cellStyle name="20% - 强调文字颜色 1 3 2 2" xfId="6906" xr:uid="{00000000-0005-0000-0000-0000EA070000}"/>
    <cellStyle name="20% - 强调文字颜色 1 3 3" xfId="2667" xr:uid="{00000000-0005-0000-0000-0000EB070000}"/>
    <cellStyle name="20% - 强调文字颜色 1 3 3 2" xfId="6907" xr:uid="{00000000-0005-0000-0000-0000EC070000}"/>
    <cellStyle name="20% - 强调文字颜色 1 3 4" xfId="6905" xr:uid="{00000000-0005-0000-0000-0000ED070000}"/>
    <cellStyle name="20% - 强调文字颜色 1 3 5" xfId="2665" xr:uid="{00000000-0005-0000-0000-0000EE070000}"/>
    <cellStyle name="20% - 强调文字颜色 1 3 6" xfId="10549" xr:uid="{00000000-0005-0000-0000-0000EF070000}"/>
    <cellStyle name="20% - 强调文字颜色 1 3_Bali" xfId="2668" xr:uid="{00000000-0005-0000-0000-0000F0070000}"/>
    <cellStyle name="20% - 强调文字颜色 1 4" xfId="2669" xr:uid="{00000000-0005-0000-0000-0000F1070000}"/>
    <cellStyle name="20% - 强调文字颜色 1 4 2" xfId="6908" xr:uid="{00000000-0005-0000-0000-0000F2070000}"/>
    <cellStyle name="20% - 强调文字颜色 1 5" xfId="6889" xr:uid="{00000000-0005-0000-0000-0000F3070000}"/>
    <cellStyle name="20% - 强调文字颜色 1 6" xfId="2648" xr:uid="{00000000-0005-0000-0000-0000F4070000}"/>
    <cellStyle name="20% - 强调文字颜色 1 7" xfId="10547" xr:uid="{00000000-0005-0000-0000-0000F5070000}"/>
    <cellStyle name="20% - 强调文字颜色 2" xfId="1981" xr:uid="{00000000-0005-0000-0000-0000F6070000}"/>
    <cellStyle name="20% - 强调文字颜色 2 2" xfId="302" xr:uid="{00000000-0005-0000-0000-0000F7070000}"/>
    <cellStyle name="20% - 强调文字颜色 2 2 10" xfId="2672" xr:uid="{00000000-0005-0000-0000-0000F8070000}"/>
    <cellStyle name="20% - 强调文字颜色 2 2 10 2" xfId="6911" xr:uid="{00000000-0005-0000-0000-0000F9070000}"/>
    <cellStyle name="20% - 强调文字颜色 2 2 11" xfId="2673" xr:uid="{00000000-0005-0000-0000-0000FA070000}"/>
    <cellStyle name="20% - 强调文字颜色 2 2 11 2" xfId="6912" xr:uid="{00000000-0005-0000-0000-0000FB070000}"/>
    <cellStyle name="20% - 强调文字颜色 2 2 12" xfId="2674" xr:uid="{00000000-0005-0000-0000-0000FC070000}"/>
    <cellStyle name="20% - 强调文字颜色 2 2 12 2" xfId="6913" xr:uid="{00000000-0005-0000-0000-0000FD070000}"/>
    <cellStyle name="20% - 强调文字颜色 2 2 13" xfId="2675" xr:uid="{00000000-0005-0000-0000-0000FE070000}"/>
    <cellStyle name="20% - 强调文字颜色 2 2 13 2" xfId="6914" xr:uid="{00000000-0005-0000-0000-0000FF070000}"/>
    <cellStyle name="20% - 强调文字颜色 2 2 14" xfId="2676" xr:uid="{00000000-0005-0000-0000-000000080000}"/>
    <cellStyle name="20% - 强调文字颜色 2 2 14 2" xfId="6915" xr:uid="{00000000-0005-0000-0000-000001080000}"/>
    <cellStyle name="20% - 强调文字颜色 2 2 15" xfId="2677" xr:uid="{00000000-0005-0000-0000-000002080000}"/>
    <cellStyle name="20% - 强调文字颜色 2 2 15 2" xfId="6916" xr:uid="{00000000-0005-0000-0000-000003080000}"/>
    <cellStyle name="20% - 强调文字颜色 2 2 16" xfId="6910" xr:uid="{00000000-0005-0000-0000-000004080000}"/>
    <cellStyle name="20% - 强调文字颜色 2 2 17" xfId="2671" xr:uid="{00000000-0005-0000-0000-000005080000}"/>
    <cellStyle name="20% - 强调文字颜色 2 2 18" xfId="10551" xr:uid="{00000000-0005-0000-0000-000006080000}"/>
    <cellStyle name="20% - 强调文字颜色 2 2 2" xfId="2678" xr:uid="{00000000-0005-0000-0000-000007080000}"/>
    <cellStyle name="20% - 强调文字颜色 2 2 2 2" xfId="6917" xr:uid="{00000000-0005-0000-0000-000008080000}"/>
    <cellStyle name="20% - 强调文字颜色 2 2 3" xfId="2679" xr:uid="{00000000-0005-0000-0000-000009080000}"/>
    <cellStyle name="20% - 强调文字颜色 2 2 3 2" xfId="6918" xr:uid="{00000000-0005-0000-0000-00000A080000}"/>
    <cellStyle name="20% - 强调文字颜色 2 2 4" xfId="2680" xr:uid="{00000000-0005-0000-0000-00000B080000}"/>
    <cellStyle name="20% - 强调文字颜色 2 2 4 2" xfId="6919" xr:uid="{00000000-0005-0000-0000-00000C080000}"/>
    <cellStyle name="20% - 强调文字颜色 2 2 5" xfId="2681" xr:uid="{00000000-0005-0000-0000-00000D080000}"/>
    <cellStyle name="20% - 强调文字颜色 2 2 5 2" xfId="6920" xr:uid="{00000000-0005-0000-0000-00000E080000}"/>
    <cellStyle name="20% - 强调文字颜色 2 2 6" xfId="2682" xr:uid="{00000000-0005-0000-0000-00000F080000}"/>
    <cellStyle name="20% - 强调文字颜色 2 2 6 2" xfId="6921" xr:uid="{00000000-0005-0000-0000-000010080000}"/>
    <cellStyle name="20% - 强调文字颜色 2 2 7" xfId="2683" xr:uid="{00000000-0005-0000-0000-000011080000}"/>
    <cellStyle name="20% - 强调文字颜色 2 2 7 2" xfId="6922" xr:uid="{00000000-0005-0000-0000-000012080000}"/>
    <cellStyle name="20% - 强调文字颜色 2 2 8" xfId="2684" xr:uid="{00000000-0005-0000-0000-000013080000}"/>
    <cellStyle name="20% - 强调文字颜色 2 2 8 2" xfId="6923" xr:uid="{00000000-0005-0000-0000-000014080000}"/>
    <cellStyle name="20% - 强调文字颜色 2 2 9" xfId="2685" xr:uid="{00000000-0005-0000-0000-000015080000}"/>
    <cellStyle name="20% - 强调文字颜色 2 2 9 2" xfId="6924" xr:uid="{00000000-0005-0000-0000-000016080000}"/>
    <cellStyle name="20% - 强调文字颜色 2 2_Bali" xfId="2686" xr:uid="{00000000-0005-0000-0000-000017080000}"/>
    <cellStyle name="20% - 强调文字颜色 2 3" xfId="303" xr:uid="{00000000-0005-0000-0000-000018080000}"/>
    <cellStyle name="20% - 强调文字颜色 2 3 2" xfId="2688" xr:uid="{00000000-0005-0000-0000-000019080000}"/>
    <cellStyle name="20% - 强调文字颜色 2 3 2 2" xfId="6926" xr:uid="{00000000-0005-0000-0000-00001A080000}"/>
    <cellStyle name="20% - 强调文字颜色 2 3 3" xfId="2689" xr:uid="{00000000-0005-0000-0000-00001B080000}"/>
    <cellStyle name="20% - 强调文字颜色 2 3 3 2" xfId="6927" xr:uid="{00000000-0005-0000-0000-00001C080000}"/>
    <cellStyle name="20% - 强调文字颜色 2 3 4" xfId="6925" xr:uid="{00000000-0005-0000-0000-00001D080000}"/>
    <cellStyle name="20% - 强调文字颜色 2 3 5" xfId="2687" xr:uid="{00000000-0005-0000-0000-00001E080000}"/>
    <cellStyle name="20% - 强调文字颜色 2 3 6" xfId="10552" xr:uid="{00000000-0005-0000-0000-00001F080000}"/>
    <cellStyle name="20% - 强调文字颜色 2 3_Bali" xfId="2690" xr:uid="{00000000-0005-0000-0000-000020080000}"/>
    <cellStyle name="20% - 强调文字颜色 2 4" xfId="2691" xr:uid="{00000000-0005-0000-0000-000021080000}"/>
    <cellStyle name="20% - 强调文字颜色 2 4 2" xfId="6928" xr:uid="{00000000-0005-0000-0000-000022080000}"/>
    <cellStyle name="20% - 强调文字颜色 2 5" xfId="6909" xr:uid="{00000000-0005-0000-0000-000023080000}"/>
    <cellStyle name="20% - 强调文字颜色 2 6" xfId="2670" xr:uid="{00000000-0005-0000-0000-000024080000}"/>
    <cellStyle name="20% - 强调文字颜色 2 7" xfId="10550" xr:uid="{00000000-0005-0000-0000-000025080000}"/>
    <cellStyle name="20% - 强调文字颜色 3" xfId="1980" xr:uid="{00000000-0005-0000-0000-000026080000}"/>
    <cellStyle name="20% - 强调文字颜色 3 2" xfId="304" xr:uid="{00000000-0005-0000-0000-000027080000}"/>
    <cellStyle name="20% - 强调文字颜色 3 2 10" xfId="2694" xr:uid="{00000000-0005-0000-0000-000028080000}"/>
    <cellStyle name="20% - 强调文字颜色 3 2 10 2" xfId="6931" xr:uid="{00000000-0005-0000-0000-000029080000}"/>
    <cellStyle name="20% - 强调文字颜色 3 2 11" xfId="2695" xr:uid="{00000000-0005-0000-0000-00002A080000}"/>
    <cellStyle name="20% - 强调文字颜色 3 2 11 2" xfId="6932" xr:uid="{00000000-0005-0000-0000-00002B080000}"/>
    <cellStyle name="20% - 强调文字颜色 3 2 12" xfId="2696" xr:uid="{00000000-0005-0000-0000-00002C080000}"/>
    <cellStyle name="20% - 强调文字颜色 3 2 12 2" xfId="6933" xr:uid="{00000000-0005-0000-0000-00002D080000}"/>
    <cellStyle name="20% - 强调文字颜色 3 2 13" xfId="2697" xr:uid="{00000000-0005-0000-0000-00002E080000}"/>
    <cellStyle name="20% - 强调文字颜色 3 2 13 2" xfId="6934" xr:uid="{00000000-0005-0000-0000-00002F080000}"/>
    <cellStyle name="20% - 强调文字颜色 3 2 14" xfId="2698" xr:uid="{00000000-0005-0000-0000-000030080000}"/>
    <cellStyle name="20% - 强调文字颜色 3 2 14 2" xfId="6935" xr:uid="{00000000-0005-0000-0000-000031080000}"/>
    <cellStyle name="20% - 强调文字颜色 3 2 15" xfId="2699" xr:uid="{00000000-0005-0000-0000-000032080000}"/>
    <cellStyle name="20% - 强调文字颜色 3 2 15 2" xfId="6936" xr:uid="{00000000-0005-0000-0000-000033080000}"/>
    <cellStyle name="20% - 强调文字颜色 3 2 16" xfId="6930" xr:uid="{00000000-0005-0000-0000-000034080000}"/>
    <cellStyle name="20% - 强调文字颜色 3 2 17" xfId="2693" xr:uid="{00000000-0005-0000-0000-000035080000}"/>
    <cellStyle name="20% - 强调文字颜色 3 2 18" xfId="10554" xr:uid="{00000000-0005-0000-0000-000036080000}"/>
    <cellStyle name="20% - 强调文字颜色 3 2 2" xfId="2700" xr:uid="{00000000-0005-0000-0000-000037080000}"/>
    <cellStyle name="20% - 强调文字颜色 3 2 2 2" xfId="6937" xr:uid="{00000000-0005-0000-0000-000038080000}"/>
    <cellStyle name="20% - 强调文字颜色 3 2 3" xfId="2701" xr:uid="{00000000-0005-0000-0000-000039080000}"/>
    <cellStyle name="20% - 强调文字颜色 3 2 3 2" xfId="6938" xr:uid="{00000000-0005-0000-0000-00003A080000}"/>
    <cellStyle name="20% - 强调文字颜色 3 2 4" xfId="2702" xr:uid="{00000000-0005-0000-0000-00003B080000}"/>
    <cellStyle name="20% - 强调文字颜色 3 2 4 2" xfId="6939" xr:uid="{00000000-0005-0000-0000-00003C080000}"/>
    <cellStyle name="20% - 强调文字颜色 3 2 5" xfId="2703" xr:uid="{00000000-0005-0000-0000-00003D080000}"/>
    <cellStyle name="20% - 强调文字颜色 3 2 5 2" xfId="6940" xr:uid="{00000000-0005-0000-0000-00003E080000}"/>
    <cellStyle name="20% - 强调文字颜色 3 2 6" xfId="2704" xr:uid="{00000000-0005-0000-0000-00003F080000}"/>
    <cellStyle name="20% - 强调文字颜色 3 2 6 2" xfId="6941" xr:uid="{00000000-0005-0000-0000-000040080000}"/>
    <cellStyle name="20% - 强调文字颜色 3 2 7" xfId="2705" xr:uid="{00000000-0005-0000-0000-000041080000}"/>
    <cellStyle name="20% - 强调文字颜色 3 2 7 2" xfId="6942" xr:uid="{00000000-0005-0000-0000-000042080000}"/>
    <cellStyle name="20% - 强调文字颜色 3 2 8" xfId="2706" xr:uid="{00000000-0005-0000-0000-000043080000}"/>
    <cellStyle name="20% - 强调文字颜色 3 2 8 2" xfId="6943" xr:uid="{00000000-0005-0000-0000-000044080000}"/>
    <cellStyle name="20% - 强调文字颜色 3 2 9" xfId="2707" xr:uid="{00000000-0005-0000-0000-000045080000}"/>
    <cellStyle name="20% - 强调文字颜色 3 2 9 2" xfId="6944" xr:uid="{00000000-0005-0000-0000-000046080000}"/>
    <cellStyle name="20% - 强调文字颜色 3 2_Bali" xfId="2708" xr:uid="{00000000-0005-0000-0000-000047080000}"/>
    <cellStyle name="20% - 强调文字颜色 3 3" xfId="305" xr:uid="{00000000-0005-0000-0000-000048080000}"/>
    <cellStyle name="20% - 强调文字颜色 3 3 2" xfId="2710" xr:uid="{00000000-0005-0000-0000-000049080000}"/>
    <cellStyle name="20% - 强调文字颜色 3 3 2 2" xfId="6946" xr:uid="{00000000-0005-0000-0000-00004A080000}"/>
    <cellStyle name="20% - 强调文字颜色 3 3 3" xfId="2711" xr:uid="{00000000-0005-0000-0000-00004B080000}"/>
    <cellStyle name="20% - 强调文字颜色 3 3 3 2" xfId="6947" xr:uid="{00000000-0005-0000-0000-00004C080000}"/>
    <cellStyle name="20% - 强调文字颜色 3 3 4" xfId="6945" xr:uid="{00000000-0005-0000-0000-00004D080000}"/>
    <cellStyle name="20% - 强调文字颜色 3 3 5" xfId="2709" xr:uid="{00000000-0005-0000-0000-00004E080000}"/>
    <cellStyle name="20% - 强调文字颜色 3 3 6" xfId="10555" xr:uid="{00000000-0005-0000-0000-00004F080000}"/>
    <cellStyle name="20% - 强调文字颜色 3 3_Bali" xfId="2712" xr:uid="{00000000-0005-0000-0000-000050080000}"/>
    <cellStyle name="20% - 强调文字颜色 3 4" xfId="2713" xr:uid="{00000000-0005-0000-0000-000051080000}"/>
    <cellStyle name="20% - 强调文字颜色 3 4 2" xfId="6948" xr:uid="{00000000-0005-0000-0000-000052080000}"/>
    <cellStyle name="20% - 强调文字颜色 3 5" xfId="6929" xr:uid="{00000000-0005-0000-0000-000053080000}"/>
    <cellStyle name="20% - 强调文字颜色 3 6" xfId="2692" xr:uid="{00000000-0005-0000-0000-000054080000}"/>
    <cellStyle name="20% - 强调文字颜色 3 7" xfId="10553" xr:uid="{00000000-0005-0000-0000-000055080000}"/>
    <cellStyle name="20% - 强调文字颜色 4" xfId="1979" xr:uid="{00000000-0005-0000-0000-000056080000}"/>
    <cellStyle name="20% - 强调文字颜色 4 2" xfId="306" xr:uid="{00000000-0005-0000-0000-000057080000}"/>
    <cellStyle name="20% - 强调文字颜色 4 2 10" xfId="2716" xr:uid="{00000000-0005-0000-0000-000058080000}"/>
    <cellStyle name="20% - 强调文字颜色 4 2 10 2" xfId="6951" xr:uid="{00000000-0005-0000-0000-000059080000}"/>
    <cellStyle name="20% - 强调文字颜色 4 2 11" xfId="2717" xr:uid="{00000000-0005-0000-0000-00005A080000}"/>
    <cellStyle name="20% - 强调文字颜色 4 2 11 2" xfId="6952" xr:uid="{00000000-0005-0000-0000-00005B080000}"/>
    <cellStyle name="20% - 强调文字颜色 4 2 12" xfId="2718" xr:uid="{00000000-0005-0000-0000-00005C080000}"/>
    <cellStyle name="20% - 强调文字颜色 4 2 12 2" xfId="6953" xr:uid="{00000000-0005-0000-0000-00005D080000}"/>
    <cellStyle name="20% - 强调文字颜色 4 2 13" xfId="2719" xr:uid="{00000000-0005-0000-0000-00005E080000}"/>
    <cellStyle name="20% - 强调文字颜色 4 2 13 2" xfId="6954" xr:uid="{00000000-0005-0000-0000-00005F080000}"/>
    <cellStyle name="20% - 强调文字颜色 4 2 14" xfId="2720" xr:uid="{00000000-0005-0000-0000-000060080000}"/>
    <cellStyle name="20% - 强调文字颜色 4 2 14 2" xfId="6955" xr:uid="{00000000-0005-0000-0000-000061080000}"/>
    <cellStyle name="20% - 强调文字颜色 4 2 15" xfId="2721" xr:uid="{00000000-0005-0000-0000-000062080000}"/>
    <cellStyle name="20% - 强调文字颜色 4 2 15 2" xfId="6956" xr:uid="{00000000-0005-0000-0000-000063080000}"/>
    <cellStyle name="20% - 强调文字颜色 4 2 16" xfId="6950" xr:uid="{00000000-0005-0000-0000-000064080000}"/>
    <cellStyle name="20% - 强调文字颜色 4 2 17" xfId="2715" xr:uid="{00000000-0005-0000-0000-000065080000}"/>
    <cellStyle name="20% - 强调文字颜色 4 2 18" xfId="10557" xr:uid="{00000000-0005-0000-0000-000066080000}"/>
    <cellStyle name="20% - 强调文字颜色 4 2 2" xfId="2722" xr:uid="{00000000-0005-0000-0000-000067080000}"/>
    <cellStyle name="20% - 强调文字颜色 4 2 2 2" xfId="6957" xr:uid="{00000000-0005-0000-0000-000068080000}"/>
    <cellStyle name="20% - 强调文字颜色 4 2 3" xfId="2723" xr:uid="{00000000-0005-0000-0000-000069080000}"/>
    <cellStyle name="20% - 强调文字颜色 4 2 3 2" xfId="6958" xr:uid="{00000000-0005-0000-0000-00006A080000}"/>
    <cellStyle name="20% - 强调文字颜色 4 2 4" xfId="2724" xr:uid="{00000000-0005-0000-0000-00006B080000}"/>
    <cellStyle name="20% - 强调文字颜色 4 2 4 2" xfId="6959" xr:uid="{00000000-0005-0000-0000-00006C080000}"/>
    <cellStyle name="20% - 强调文字颜色 4 2 5" xfId="2725" xr:uid="{00000000-0005-0000-0000-00006D080000}"/>
    <cellStyle name="20% - 强调文字颜色 4 2 5 2" xfId="6960" xr:uid="{00000000-0005-0000-0000-00006E080000}"/>
    <cellStyle name="20% - 强调文字颜色 4 2 6" xfId="2726" xr:uid="{00000000-0005-0000-0000-00006F080000}"/>
    <cellStyle name="20% - 强调文字颜色 4 2 6 2" xfId="6961" xr:uid="{00000000-0005-0000-0000-000070080000}"/>
    <cellStyle name="20% - 强调文字颜色 4 2 7" xfId="2727" xr:uid="{00000000-0005-0000-0000-000071080000}"/>
    <cellStyle name="20% - 强调文字颜色 4 2 7 2" xfId="6962" xr:uid="{00000000-0005-0000-0000-000072080000}"/>
    <cellStyle name="20% - 强调文字颜色 4 2 8" xfId="2728" xr:uid="{00000000-0005-0000-0000-000073080000}"/>
    <cellStyle name="20% - 强调文字颜色 4 2 8 2" xfId="6963" xr:uid="{00000000-0005-0000-0000-000074080000}"/>
    <cellStyle name="20% - 强调文字颜色 4 2 9" xfId="2729" xr:uid="{00000000-0005-0000-0000-000075080000}"/>
    <cellStyle name="20% - 强调文字颜色 4 2 9 2" xfId="6964" xr:uid="{00000000-0005-0000-0000-000076080000}"/>
    <cellStyle name="20% - 强调文字颜色 4 2_Bali" xfId="2730" xr:uid="{00000000-0005-0000-0000-000077080000}"/>
    <cellStyle name="20% - 强调文字颜色 4 3" xfId="307" xr:uid="{00000000-0005-0000-0000-000078080000}"/>
    <cellStyle name="20% - 强调文字颜色 4 3 2" xfId="2732" xr:uid="{00000000-0005-0000-0000-000079080000}"/>
    <cellStyle name="20% - 强调文字颜色 4 3 2 2" xfId="6966" xr:uid="{00000000-0005-0000-0000-00007A080000}"/>
    <cellStyle name="20% - 强调文字颜色 4 3 3" xfId="2733" xr:uid="{00000000-0005-0000-0000-00007B080000}"/>
    <cellStyle name="20% - 强调文字颜色 4 3 3 2" xfId="6967" xr:uid="{00000000-0005-0000-0000-00007C080000}"/>
    <cellStyle name="20% - 强调文字颜色 4 3 4" xfId="6965" xr:uid="{00000000-0005-0000-0000-00007D080000}"/>
    <cellStyle name="20% - 强调文字颜色 4 3 5" xfId="2731" xr:uid="{00000000-0005-0000-0000-00007E080000}"/>
    <cellStyle name="20% - 强调文字颜色 4 3 6" xfId="10558" xr:uid="{00000000-0005-0000-0000-00007F080000}"/>
    <cellStyle name="20% - 强调文字颜色 4 3_Bali" xfId="2734" xr:uid="{00000000-0005-0000-0000-000080080000}"/>
    <cellStyle name="20% - 强调文字颜色 4 4" xfId="2735" xr:uid="{00000000-0005-0000-0000-000081080000}"/>
    <cellStyle name="20% - 强调文字颜色 4 4 2" xfId="6968" xr:uid="{00000000-0005-0000-0000-000082080000}"/>
    <cellStyle name="20% - 强调文字颜色 4 5" xfId="6949" xr:uid="{00000000-0005-0000-0000-000083080000}"/>
    <cellStyle name="20% - 强调文字颜色 4 6" xfId="2714" xr:uid="{00000000-0005-0000-0000-000084080000}"/>
    <cellStyle name="20% - 强调文字颜色 4 7" xfId="10556" xr:uid="{00000000-0005-0000-0000-000085080000}"/>
    <cellStyle name="20% - 强调文字颜色 5" xfId="1978" xr:uid="{00000000-0005-0000-0000-000086080000}"/>
    <cellStyle name="20% - 强调文字颜色 5 2" xfId="308" xr:uid="{00000000-0005-0000-0000-000087080000}"/>
    <cellStyle name="20% - 强调文字颜色 5 2 10" xfId="2738" xr:uid="{00000000-0005-0000-0000-000088080000}"/>
    <cellStyle name="20% - 强调文字颜色 5 2 10 2" xfId="6971" xr:uid="{00000000-0005-0000-0000-000089080000}"/>
    <cellStyle name="20% - 强调文字颜色 5 2 11" xfId="2739" xr:uid="{00000000-0005-0000-0000-00008A080000}"/>
    <cellStyle name="20% - 强调文字颜色 5 2 11 2" xfId="6972" xr:uid="{00000000-0005-0000-0000-00008B080000}"/>
    <cellStyle name="20% - 强调文字颜色 5 2 12" xfId="2740" xr:uid="{00000000-0005-0000-0000-00008C080000}"/>
    <cellStyle name="20% - 强调文字颜色 5 2 12 2" xfId="6973" xr:uid="{00000000-0005-0000-0000-00008D080000}"/>
    <cellStyle name="20% - 强调文字颜色 5 2 13" xfId="2741" xr:uid="{00000000-0005-0000-0000-00008E080000}"/>
    <cellStyle name="20% - 强调文字颜色 5 2 13 2" xfId="6974" xr:uid="{00000000-0005-0000-0000-00008F080000}"/>
    <cellStyle name="20% - 强调文字颜色 5 2 14" xfId="2742" xr:uid="{00000000-0005-0000-0000-000090080000}"/>
    <cellStyle name="20% - 强调文字颜色 5 2 14 2" xfId="6975" xr:uid="{00000000-0005-0000-0000-000091080000}"/>
    <cellStyle name="20% - 强调文字颜色 5 2 15" xfId="2743" xr:uid="{00000000-0005-0000-0000-000092080000}"/>
    <cellStyle name="20% - 强调文字颜色 5 2 15 2" xfId="6976" xr:uid="{00000000-0005-0000-0000-000093080000}"/>
    <cellStyle name="20% - 强调文字颜色 5 2 16" xfId="6970" xr:uid="{00000000-0005-0000-0000-000094080000}"/>
    <cellStyle name="20% - 强调文字颜色 5 2 17" xfId="2737" xr:uid="{00000000-0005-0000-0000-000095080000}"/>
    <cellStyle name="20% - 强调文字颜色 5 2 18" xfId="10560" xr:uid="{00000000-0005-0000-0000-000096080000}"/>
    <cellStyle name="20% - 强调文字颜色 5 2 2" xfId="2744" xr:uid="{00000000-0005-0000-0000-000097080000}"/>
    <cellStyle name="20% - 强调文字颜色 5 2 2 2" xfId="6977" xr:uid="{00000000-0005-0000-0000-000098080000}"/>
    <cellStyle name="20% - 强调文字颜色 5 2 3" xfId="2745" xr:uid="{00000000-0005-0000-0000-000099080000}"/>
    <cellStyle name="20% - 强调文字颜色 5 2 3 2" xfId="6978" xr:uid="{00000000-0005-0000-0000-00009A080000}"/>
    <cellStyle name="20% - 强调文字颜色 5 2 4" xfId="2746" xr:uid="{00000000-0005-0000-0000-00009B080000}"/>
    <cellStyle name="20% - 强调文字颜色 5 2 4 2" xfId="6979" xr:uid="{00000000-0005-0000-0000-00009C080000}"/>
    <cellStyle name="20% - 强调文字颜色 5 2 5" xfId="2747" xr:uid="{00000000-0005-0000-0000-00009D080000}"/>
    <cellStyle name="20% - 强调文字颜色 5 2 5 2" xfId="6980" xr:uid="{00000000-0005-0000-0000-00009E080000}"/>
    <cellStyle name="20% - 强调文字颜色 5 2 6" xfId="2748" xr:uid="{00000000-0005-0000-0000-00009F080000}"/>
    <cellStyle name="20% - 强调文字颜色 5 2 6 2" xfId="6981" xr:uid="{00000000-0005-0000-0000-0000A0080000}"/>
    <cellStyle name="20% - 强调文字颜色 5 2 7" xfId="2749" xr:uid="{00000000-0005-0000-0000-0000A1080000}"/>
    <cellStyle name="20% - 强调文字颜色 5 2 7 2" xfId="6982" xr:uid="{00000000-0005-0000-0000-0000A2080000}"/>
    <cellStyle name="20% - 强调文字颜色 5 2 8" xfId="2750" xr:uid="{00000000-0005-0000-0000-0000A3080000}"/>
    <cellStyle name="20% - 强调文字颜色 5 2 8 2" xfId="6983" xr:uid="{00000000-0005-0000-0000-0000A4080000}"/>
    <cellStyle name="20% - 强调文字颜色 5 2 9" xfId="2751" xr:uid="{00000000-0005-0000-0000-0000A5080000}"/>
    <cellStyle name="20% - 强调文字颜色 5 2 9 2" xfId="6984" xr:uid="{00000000-0005-0000-0000-0000A6080000}"/>
    <cellStyle name="20% - 强调文字颜色 5 2_Bali" xfId="2752" xr:uid="{00000000-0005-0000-0000-0000A7080000}"/>
    <cellStyle name="20% - 强调文字颜色 5 3" xfId="309" xr:uid="{00000000-0005-0000-0000-0000A8080000}"/>
    <cellStyle name="20% - 强调文字颜色 5 3 2" xfId="2754" xr:uid="{00000000-0005-0000-0000-0000A9080000}"/>
    <cellStyle name="20% - 强调文字颜色 5 3 2 2" xfId="6986" xr:uid="{00000000-0005-0000-0000-0000AA080000}"/>
    <cellStyle name="20% - 强调文字颜色 5 3 3" xfId="2755" xr:uid="{00000000-0005-0000-0000-0000AB080000}"/>
    <cellStyle name="20% - 强调文字颜色 5 3 3 2" xfId="6987" xr:uid="{00000000-0005-0000-0000-0000AC080000}"/>
    <cellStyle name="20% - 强调文字颜色 5 3 4" xfId="6985" xr:uid="{00000000-0005-0000-0000-0000AD080000}"/>
    <cellStyle name="20% - 强调文字颜色 5 3 5" xfId="2753" xr:uid="{00000000-0005-0000-0000-0000AE080000}"/>
    <cellStyle name="20% - 强调文字颜色 5 3 6" xfId="10561" xr:uid="{00000000-0005-0000-0000-0000AF080000}"/>
    <cellStyle name="20% - 强调文字颜色 5 3_Bali" xfId="2756" xr:uid="{00000000-0005-0000-0000-0000B0080000}"/>
    <cellStyle name="20% - 强调文字颜色 5 4" xfId="2757" xr:uid="{00000000-0005-0000-0000-0000B1080000}"/>
    <cellStyle name="20% - 强调文字颜色 5 4 2" xfId="6988" xr:uid="{00000000-0005-0000-0000-0000B2080000}"/>
    <cellStyle name="20% - 强调文字颜色 5 5" xfId="6969" xr:uid="{00000000-0005-0000-0000-0000B3080000}"/>
    <cellStyle name="20% - 强调文字颜色 5 6" xfId="2736" xr:uid="{00000000-0005-0000-0000-0000B4080000}"/>
    <cellStyle name="20% - 强调文字颜色 5 7" xfId="10559" xr:uid="{00000000-0005-0000-0000-0000B5080000}"/>
    <cellStyle name="20% - 强调文字颜色 6" xfId="1977" xr:uid="{00000000-0005-0000-0000-0000B6080000}"/>
    <cellStyle name="20% - 强调文字颜色 6 2" xfId="310" xr:uid="{00000000-0005-0000-0000-0000B7080000}"/>
    <cellStyle name="20% - 强调文字颜色 6 2 10" xfId="2760" xr:uid="{00000000-0005-0000-0000-0000B8080000}"/>
    <cellStyle name="20% - 强调文字颜色 6 2 10 2" xfId="6991" xr:uid="{00000000-0005-0000-0000-0000B9080000}"/>
    <cellStyle name="20% - 强调文字颜色 6 2 11" xfId="2761" xr:uid="{00000000-0005-0000-0000-0000BA080000}"/>
    <cellStyle name="20% - 强调文字颜色 6 2 11 2" xfId="6992" xr:uid="{00000000-0005-0000-0000-0000BB080000}"/>
    <cellStyle name="20% - 强调文字颜色 6 2 12" xfId="2762" xr:uid="{00000000-0005-0000-0000-0000BC080000}"/>
    <cellStyle name="20% - 强调文字颜色 6 2 12 2" xfId="6993" xr:uid="{00000000-0005-0000-0000-0000BD080000}"/>
    <cellStyle name="20% - 强调文字颜色 6 2 13" xfId="2763" xr:uid="{00000000-0005-0000-0000-0000BE080000}"/>
    <cellStyle name="20% - 强调文字颜色 6 2 13 2" xfId="6994" xr:uid="{00000000-0005-0000-0000-0000BF080000}"/>
    <cellStyle name="20% - 强调文字颜色 6 2 14" xfId="2764" xr:uid="{00000000-0005-0000-0000-0000C0080000}"/>
    <cellStyle name="20% - 强调文字颜色 6 2 14 2" xfId="6995" xr:uid="{00000000-0005-0000-0000-0000C1080000}"/>
    <cellStyle name="20% - 强调文字颜色 6 2 15" xfId="2765" xr:uid="{00000000-0005-0000-0000-0000C2080000}"/>
    <cellStyle name="20% - 强调文字颜色 6 2 15 2" xfId="6996" xr:uid="{00000000-0005-0000-0000-0000C3080000}"/>
    <cellStyle name="20% - 强调文字颜色 6 2 16" xfId="6990" xr:uid="{00000000-0005-0000-0000-0000C4080000}"/>
    <cellStyle name="20% - 强调文字颜色 6 2 17" xfId="2759" xr:uid="{00000000-0005-0000-0000-0000C5080000}"/>
    <cellStyle name="20% - 强调文字颜色 6 2 18" xfId="10563" xr:uid="{00000000-0005-0000-0000-0000C6080000}"/>
    <cellStyle name="20% - 强调文字颜色 6 2 2" xfId="2766" xr:uid="{00000000-0005-0000-0000-0000C7080000}"/>
    <cellStyle name="20% - 强调文字颜色 6 2 2 2" xfId="6997" xr:uid="{00000000-0005-0000-0000-0000C8080000}"/>
    <cellStyle name="20% - 强调文字颜色 6 2 3" xfId="2767" xr:uid="{00000000-0005-0000-0000-0000C9080000}"/>
    <cellStyle name="20% - 强调文字颜色 6 2 3 2" xfId="6998" xr:uid="{00000000-0005-0000-0000-0000CA080000}"/>
    <cellStyle name="20% - 强调文字颜色 6 2 4" xfId="2768" xr:uid="{00000000-0005-0000-0000-0000CB080000}"/>
    <cellStyle name="20% - 强调文字颜色 6 2 4 2" xfId="6999" xr:uid="{00000000-0005-0000-0000-0000CC080000}"/>
    <cellStyle name="20% - 强调文字颜色 6 2 5" xfId="2769" xr:uid="{00000000-0005-0000-0000-0000CD080000}"/>
    <cellStyle name="20% - 强调文字颜色 6 2 5 2" xfId="7000" xr:uid="{00000000-0005-0000-0000-0000CE080000}"/>
    <cellStyle name="20% - 强调文字颜色 6 2 6" xfId="2770" xr:uid="{00000000-0005-0000-0000-0000CF080000}"/>
    <cellStyle name="20% - 强调文字颜色 6 2 6 2" xfId="7001" xr:uid="{00000000-0005-0000-0000-0000D0080000}"/>
    <cellStyle name="20% - 强调文字颜色 6 2 7" xfId="2771" xr:uid="{00000000-0005-0000-0000-0000D1080000}"/>
    <cellStyle name="20% - 强调文字颜色 6 2 7 2" xfId="7002" xr:uid="{00000000-0005-0000-0000-0000D2080000}"/>
    <cellStyle name="20% - 强调文字颜色 6 2 8" xfId="2772" xr:uid="{00000000-0005-0000-0000-0000D3080000}"/>
    <cellStyle name="20% - 强调文字颜色 6 2 8 2" xfId="7003" xr:uid="{00000000-0005-0000-0000-0000D4080000}"/>
    <cellStyle name="20% - 强调文字颜色 6 2 9" xfId="2773" xr:uid="{00000000-0005-0000-0000-0000D5080000}"/>
    <cellStyle name="20% - 强调文字颜色 6 2 9 2" xfId="7004" xr:uid="{00000000-0005-0000-0000-0000D6080000}"/>
    <cellStyle name="20% - 强调文字颜色 6 2_Bali" xfId="2774" xr:uid="{00000000-0005-0000-0000-0000D7080000}"/>
    <cellStyle name="20% - 强调文字颜色 6 3" xfId="311" xr:uid="{00000000-0005-0000-0000-0000D8080000}"/>
    <cellStyle name="20% - 强调文字颜色 6 3 2" xfId="2776" xr:uid="{00000000-0005-0000-0000-0000D9080000}"/>
    <cellStyle name="20% - 强调文字颜色 6 3 2 2" xfId="7006" xr:uid="{00000000-0005-0000-0000-0000DA080000}"/>
    <cellStyle name="20% - 强调文字颜色 6 3 3" xfId="2777" xr:uid="{00000000-0005-0000-0000-0000DB080000}"/>
    <cellStyle name="20% - 强调文字颜色 6 3 3 2" xfId="7007" xr:uid="{00000000-0005-0000-0000-0000DC080000}"/>
    <cellStyle name="20% - 强调文字颜色 6 3 4" xfId="7005" xr:uid="{00000000-0005-0000-0000-0000DD080000}"/>
    <cellStyle name="20% - 强调文字颜色 6 3 5" xfId="2775" xr:uid="{00000000-0005-0000-0000-0000DE080000}"/>
    <cellStyle name="20% - 强调文字颜色 6 3 6" xfId="10564" xr:uid="{00000000-0005-0000-0000-0000DF080000}"/>
    <cellStyle name="20% - 强调文字颜色 6 3_Bali" xfId="2778" xr:uid="{00000000-0005-0000-0000-0000E0080000}"/>
    <cellStyle name="20% - 强调文字颜色 6 4" xfId="2779" xr:uid="{00000000-0005-0000-0000-0000E1080000}"/>
    <cellStyle name="20% - 强调文字颜色 6 4 2" xfId="7008" xr:uid="{00000000-0005-0000-0000-0000E2080000}"/>
    <cellStyle name="20% - 强调文字颜色 6 5" xfId="6989" xr:uid="{00000000-0005-0000-0000-0000E3080000}"/>
    <cellStyle name="20% - 强调文字颜色 6 6" xfId="2758" xr:uid="{00000000-0005-0000-0000-0000E4080000}"/>
    <cellStyle name="20% - 强调文字颜色 6 7" xfId="10562" xr:uid="{00000000-0005-0000-0000-0000E5080000}"/>
    <cellStyle name="40% - Accent1 2" xfId="312" xr:uid="{00000000-0005-0000-0000-0000E6080000}"/>
    <cellStyle name="40% - Accent1 2 2" xfId="313" xr:uid="{00000000-0005-0000-0000-0000E7080000}"/>
    <cellStyle name="40% - Accent1 2 2 2" xfId="2782" xr:uid="{00000000-0005-0000-0000-0000E8080000}"/>
    <cellStyle name="40% - Accent1 2 2 2 2" xfId="7011" xr:uid="{00000000-0005-0000-0000-0000E9080000}"/>
    <cellStyle name="40% - Accent1 2 2 3" xfId="7010" xr:uid="{00000000-0005-0000-0000-0000EA080000}"/>
    <cellStyle name="40% - Accent1 2 2 4" xfId="2781" xr:uid="{00000000-0005-0000-0000-0000EB080000}"/>
    <cellStyle name="40% - Accent1 2 2 5" xfId="10567" xr:uid="{00000000-0005-0000-0000-0000EC080000}"/>
    <cellStyle name="40% - Accent1 2 3" xfId="2783" xr:uid="{00000000-0005-0000-0000-0000ED080000}"/>
    <cellStyle name="40% - Accent1 2 3 2" xfId="7012" xr:uid="{00000000-0005-0000-0000-0000EE080000}"/>
    <cellStyle name="40% - Accent1 2 4" xfId="7009" xr:uid="{00000000-0005-0000-0000-0000EF080000}"/>
    <cellStyle name="40% - Accent1 2 5" xfId="2780" xr:uid="{00000000-0005-0000-0000-0000F0080000}"/>
    <cellStyle name="40% - Accent1 2 6" xfId="10566" xr:uid="{00000000-0005-0000-0000-0000F1080000}"/>
    <cellStyle name="40% - Accent1 2_Ecom Decorative Pillows Fall2013 Quote Sheet 20131111" xfId="2784" xr:uid="{00000000-0005-0000-0000-0000F2080000}"/>
    <cellStyle name="40% - Accent1 3" xfId="314" xr:uid="{00000000-0005-0000-0000-0000F3080000}"/>
    <cellStyle name="40% - Accent1 3 2" xfId="7013" xr:uid="{00000000-0005-0000-0000-0000F4080000}"/>
    <cellStyle name="40% - Accent1 3 3" xfId="2785" xr:uid="{00000000-0005-0000-0000-0000F5080000}"/>
    <cellStyle name="40% - Accent1 3 4" xfId="10568" xr:uid="{00000000-0005-0000-0000-0000F6080000}"/>
    <cellStyle name="40% - Accent1 4" xfId="315" xr:uid="{00000000-0005-0000-0000-0000F7080000}"/>
    <cellStyle name="40% - Accent1 4 2" xfId="10569" xr:uid="{00000000-0005-0000-0000-0000F8080000}"/>
    <cellStyle name="40% - Accent1 5" xfId="10565" xr:uid="{00000000-0005-0000-0000-0000F9080000}"/>
    <cellStyle name="40% - Accent2 2" xfId="316" xr:uid="{00000000-0005-0000-0000-0000FA080000}"/>
    <cellStyle name="40% - Accent2 2 2" xfId="317" xr:uid="{00000000-0005-0000-0000-0000FB080000}"/>
    <cellStyle name="40% - Accent2 2 2 2" xfId="2788" xr:uid="{00000000-0005-0000-0000-0000FC080000}"/>
    <cellStyle name="40% - Accent2 2 2 2 2" xfId="7016" xr:uid="{00000000-0005-0000-0000-0000FD080000}"/>
    <cellStyle name="40% - Accent2 2 2 3" xfId="7015" xr:uid="{00000000-0005-0000-0000-0000FE080000}"/>
    <cellStyle name="40% - Accent2 2 2 4" xfId="2787" xr:uid="{00000000-0005-0000-0000-0000FF080000}"/>
    <cellStyle name="40% - Accent2 2 2 5" xfId="10572" xr:uid="{00000000-0005-0000-0000-000000090000}"/>
    <cellStyle name="40% - Accent2 2 3" xfId="2789" xr:uid="{00000000-0005-0000-0000-000001090000}"/>
    <cellStyle name="40% - Accent2 2 3 2" xfId="7017" xr:uid="{00000000-0005-0000-0000-000002090000}"/>
    <cellStyle name="40% - Accent2 2 4" xfId="7014" xr:uid="{00000000-0005-0000-0000-000003090000}"/>
    <cellStyle name="40% - Accent2 2 5" xfId="2786" xr:uid="{00000000-0005-0000-0000-000004090000}"/>
    <cellStyle name="40% - Accent2 2 6" xfId="10571" xr:uid="{00000000-0005-0000-0000-000005090000}"/>
    <cellStyle name="40% - Accent2 2_Ecom Decorative Pillows Fall2013 Quote Sheet 20131111" xfId="2790" xr:uid="{00000000-0005-0000-0000-000006090000}"/>
    <cellStyle name="40% - Accent2 3" xfId="318" xr:uid="{00000000-0005-0000-0000-000007090000}"/>
    <cellStyle name="40% - Accent2 3 2" xfId="7018" xr:uid="{00000000-0005-0000-0000-000008090000}"/>
    <cellStyle name="40% - Accent2 3 3" xfId="2791" xr:uid="{00000000-0005-0000-0000-000009090000}"/>
    <cellStyle name="40% - Accent2 3 4" xfId="10573" xr:uid="{00000000-0005-0000-0000-00000A090000}"/>
    <cellStyle name="40% - Accent2 4" xfId="319" xr:uid="{00000000-0005-0000-0000-00000B090000}"/>
    <cellStyle name="40% - Accent2 4 2" xfId="10574" xr:uid="{00000000-0005-0000-0000-00000C090000}"/>
    <cellStyle name="40% - Accent2 5" xfId="10570" xr:uid="{00000000-0005-0000-0000-00000D090000}"/>
    <cellStyle name="40% - Accent3 2" xfId="320" xr:uid="{00000000-0005-0000-0000-00000E090000}"/>
    <cellStyle name="40% - Accent3 2 2" xfId="321" xr:uid="{00000000-0005-0000-0000-00000F090000}"/>
    <cellStyle name="40% - Accent3 2 2 2" xfId="2794" xr:uid="{00000000-0005-0000-0000-000010090000}"/>
    <cellStyle name="40% - Accent3 2 2 2 2" xfId="7021" xr:uid="{00000000-0005-0000-0000-000011090000}"/>
    <cellStyle name="40% - Accent3 2 2 3" xfId="7020" xr:uid="{00000000-0005-0000-0000-000012090000}"/>
    <cellStyle name="40% - Accent3 2 2 4" xfId="2793" xr:uid="{00000000-0005-0000-0000-000013090000}"/>
    <cellStyle name="40% - Accent3 2 2 5" xfId="10577" xr:uid="{00000000-0005-0000-0000-000014090000}"/>
    <cellStyle name="40% - Accent3 2 3" xfId="2795" xr:uid="{00000000-0005-0000-0000-000015090000}"/>
    <cellStyle name="40% - Accent3 2 3 2" xfId="7022" xr:uid="{00000000-0005-0000-0000-000016090000}"/>
    <cellStyle name="40% - Accent3 2 4" xfId="7019" xr:uid="{00000000-0005-0000-0000-000017090000}"/>
    <cellStyle name="40% - Accent3 2 5" xfId="2792" xr:uid="{00000000-0005-0000-0000-000018090000}"/>
    <cellStyle name="40% - Accent3 2 6" xfId="10576" xr:uid="{00000000-0005-0000-0000-000019090000}"/>
    <cellStyle name="40% - Accent3 2_Ecom Decorative Pillows Fall2013 Quote Sheet 20131111" xfId="2796" xr:uid="{00000000-0005-0000-0000-00001A090000}"/>
    <cellStyle name="40% - Accent3 3" xfId="322" xr:uid="{00000000-0005-0000-0000-00001B090000}"/>
    <cellStyle name="40% - Accent3 3 2" xfId="7023" xr:uid="{00000000-0005-0000-0000-00001C090000}"/>
    <cellStyle name="40% - Accent3 3 3" xfId="2797" xr:uid="{00000000-0005-0000-0000-00001D090000}"/>
    <cellStyle name="40% - Accent3 3 4" xfId="10578" xr:uid="{00000000-0005-0000-0000-00001E090000}"/>
    <cellStyle name="40% - Accent3 4" xfId="323" xr:uid="{00000000-0005-0000-0000-00001F090000}"/>
    <cellStyle name="40% - Accent3 4 2" xfId="10579" xr:uid="{00000000-0005-0000-0000-000020090000}"/>
    <cellStyle name="40% - Accent3 5" xfId="10575" xr:uid="{00000000-0005-0000-0000-000021090000}"/>
    <cellStyle name="40% - Accent4 2" xfId="324" xr:uid="{00000000-0005-0000-0000-000022090000}"/>
    <cellStyle name="40% - Accent4 2 2" xfId="325" xr:uid="{00000000-0005-0000-0000-000023090000}"/>
    <cellStyle name="40% - Accent4 2 2 2" xfId="2800" xr:uid="{00000000-0005-0000-0000-000024090000}"/>
    <cellStyle name="40% - Accent4 2 2 2 2" xfId="7026" xr:uid="{00000000-0005-0000-0000-000025090000}"/>
    <cellStyle name="40% - Accent4 2 2 3" xfId="7025" xr:uid="{00000000-0005-0000-0000-000026090000}"/>
    <cellStyle name="40% - Accent4 2 2 4" xfId="2799" xr:uid="{00000000-0005-0000-0000-000027090000}"/>
    <cellStyle name="40% - Accent4 2 2 5" xfId="10582" xr:uid="{00000000-0005-0000-0000-000028090000}"/>
    <cellStyle name="40% - Accent4 2 3" xfId="2801" xr:uid="{00000000-0005-0000-0000-000029090000}"/>
    <cellStyle name="40% - Accent4 2 3 2" xfId="7027" xr:uid="{00000000-0005-0000-0000-00002A090000}"/>
    <cellStyle name="40% - Accent4 2 4" xfId="7024" xr:uid="{00000000-0005-0000-0000-00002B090000}"/>
    <cellStyle name="40% - Accent4 2 5" xfId="2798" xr:uid="{00000000-0005-0000-0000-00002C090000}"/>
    <cellStyle name="40% - Accent4 2 6" xfId="10581" xr:uid="{00000000-0005-0000-0000-00002D090000}"/>
    <cellStyle name="40% - Accent4 2_Ecom Decorative Pillows Fall2013 Quote Sheet 20131111" xfId="2802" xr:uid="{00000000-0005-0000-0000-00002E090000}"/>
    <cellStyle name="40% - Accent4 3" xfId="326" xr:uid="{00000000-0005-0000-0000-00002F090000}"/>
    <cellStyle name="40% - Accent4 3 2" xfId="7028" xr:uid="{00000000-0005-0000-0000-000030090000}"/>
    <cellStyle name="40% - Accent4 3 3" xfId="2803" xr:uid="{00000000-0005-0000-0000-000031090000}"/>
    <cellStyle name="40% - Accent4 3 4" xfId="10583" xr:uid="{00000000-0005-0000-0000-000032090000}"/>
    <cellStyle name="40% - Accent4 4" xfId="327" xr:uid="{00000000-0005-0000-0000-000033090000}"/>
    <cellStyle name="40% - Accent4 4 2" xfId="10584" xr:uid="{00000000-0005-0000-0000-000034090000}"/>
    <cellStyle name="40% - Accent4 5" xfId="10580" xr:uid="{00000000-0005-0000-0000-000035090000}"/>
    <cellStyle name="40% - Accent5 2" xfId="328" xr:uid="{00000000-0005-0000-0000-000036090000}"/>
    <cellStyle name="40% - Accent5 2 2" xfId="329" xr:uid="{00000000-0005-0000-0000-000037090000}"/>
    <cellStyle name="40% - Accent5 2 2 2" xfId="2806" xr:uid="{00000000-0005-0000-0000-000038090000}"/>
    <cellStyle name="40% - Accent5 2 2 2 2" xfId="7031" xr:uid="{00000000-0005-0000-0000-000039090000}"/>
    <cellStyle name="40% - Accent5 2 2 3" xfId="7030" xr:uid="{00000000-0005-0000-0000-00003A090000}"/>
    <cellStyle name="40% - Accent5 2 2 4" xfId="2805" xr:uid="{00000000-0005-0000-0000-00003B090000}"/>
    <cellStyle name="40% - Accent5 2 2 5" xfId="10587" xr:uid="{00000000-0005-0000-0000-00003C090000}"/>
    <cellStyle name="40% - Accent5 2 3" xfId="2807" xr:uid="{00000000-0005-0000-0000-00003D090000}"/>
    <cellStyle name="40% - Accent5 2 3 2" xfId="7032" xr:uid="{00000000-0005-0000-0000-00003E090000}"/>
    <cellStyle name="40% - Accent5 2 4" xfId="7029" xr:uid="{00000000-0005-0000-0000-00003F090000}"/>
    <cellStyle name="40% - Accent5 2 5" xfId="2804" xr:uid="{00000000-0005-0000-0000-000040090000}"/>
    <cellStyle name="40% - Accent5 2 6" xfId="10586" xr:uid="{00000000-0005-0000-0000-000041090000}"/>
    <cellStyle name="40% - Accent5 2_Ecom Decorative Pillows Fall2013 Quote Sheet 20131111" xfId="2808" xr:uid="{00000000-0005-0000-0000-000042090000}"/>
    <cellStyle name="40% - Accent5 3" xfId="330" xr:uid="{00000000-0005-0000-0000-000043090000}"/>
    <cellStyle name="40% - Accent5 3 2" xfId="7033" xr:uid="{00000000-0005-0000-0000-000044090000}"/>
    <cellStyle name="40% - Accent5 3 3" xfId="2809" xr:uid="{00000000-0005-0000-0000-000045090000}"/>
    <cellStyle name="40% - Accent5 3 4" xfId="10588" xr:uid="{00000000-0005-0000-0000-000046090000}"/>
    <cellStyle name="40% - Accent5 4" xfId="331" xr:uid="{00000000-0005-0000-0000-000047090000}"/>
    <cellStyle name="40% - Accent5 4 2" xfId="10589" xr:uid="{00000000-0005-0000-0000-000048090000}"/>
    <cellStyle name="40% - Accent5 5" xfId="10585" xr:uid="{00000000-0005-0000-0000-000049090000}"/>
    <cellStyle name="40% - Accent6 2" xfId="332" xr:uid="{00000000-0005-0000-0000-00004A090000}"/>
    <cellStyle name="40% - Accent6 2 2" xfId="333" xr:uid="{00000000-0005-0000-0000-00004B090000}"/>
    <cellStyle name="40% - Accent6 2 2 2" xfId="2812" xr:uid="{00000000-0005-0000-0000-00004C090000}"/>
    <cellStyle name="40% - Accent6 2 2 2 2" xfId="7036" xr:uid="{00000000-0005-0000-0000-00004D090000}"/>
    <cellStyle name="40% - Accent6 2 2 3" xfId="7035" xr:uid="{00000000-0005-0000-0000-00004E090000}"/>
    <cellStyle name="40% - Accent6 2 2 4" xfId="2811" xr:uid="{00000000-0005-0000-0000-00004F090000}"/>
    <cellStyle name="40% - Accent6 2 2 5" xfId="10592" xr:uid="{00000000-0005-0000-0000-000050090000}"/>
    <cellStyle name="40% - Accent6 2 3" xfId="2813" xr:uid="{00000000-0005-0000-0000-000051090000}"/>
    <cellStyle name="40% - Accent6 2 3 2" xfId="7037" xr:uid="{00000000-0005-0000-0000-000052090000}"/>
    <cellStyle name="40% - Accent6 2 4" xfId="7034" xr:uid="{00000000-0005-0000-0000-000053090000}"/>
    <cellStyle name="40% - Accent6 2 5" xfId="2810" xr:uid="{00000000-0005-0000-0000-000054090000}"/>
    <cellStyle name="40% - Accent6 2 6" xfId="10591" xr:uid="{00000000-0005-0000-0000-000055090000}"/>
    <cellStyle name="40% - Accent6 2_Ecom Decorative Pillows Fall2013 Quote Sheet 20131111" xfId="2814" xr:uid="{00000000-0005-0000-0000-000056090000}"/>
    <cellStyle name="40% - Accent6 3" xfId="334" xr:uid="{00000000-0005-0000-0000-000057090000}"/>
    <cellStyle name="40% - Accent6 3 2" xfId="7038" xr:uid="{00000000-0005-0000-0000-000058090000}"/>
    <cellStyle name="40% - Accent6 3 3" xfId="2815" xr:uid="{00000000-0005-0000-0000-000059090000}"/>
    <cellStyle name="40% - Accent6 3 4" xfId="10593" xr:uid="{00000000-0005-0000-0000-00005A090000}"/>
    <cellStyle name="40% - Accent6 4" xfId="335" xr:uid="{00000000-0005-0000-0000-00005B090000}"/>
    <cellStyle name="40% - Accent6 4 2" xfId="10594" xr:uid="{00000000-0005-0000-0000-00005C090000}"/>
    <cellStyle name="40% - Accent6 5" xfId="10590" xr:uid="{00000000-0005-0000-0000-00005D090000}"/>
    <cellStyle name="40% - 强调文字颜色 1" xfId="1976" xr:uid="{00000000-0005-0000-0000-00005E090000}"/>
    <cellStyle name="40% - 强调文字颜色 1 2" xfId="336" xr:uid="{00000000-0005-0000-0000-00005F090000}"/>
    <cellStyle name="40% - 强调文字颜色 1 2 10" xfId="2818" xr:uid="{00000000-0005-0000-0000-000060090000}"/>
    <cellStyle name="40% - 强调文字颜色 1 2 10 2" xfId="7041" xr:uid="{00000000-0005-0000-0000-000061090000}"/>
    <cellStyle name="40% - 强调文字颜色 1 2 11" xfId="2819" xr:uid="{00000000-0005-0000-0000-000062090000}"/>
    <cellStyle name="40% - 强调文字颜色 1 2 11 2" xfId="7042" xr:uid="{00000000-0005-0000-0000-000063090000}"/>
    <cellStyle name="40% - 强调文字颜色 1 2 12" xfId="2820" xr:uid="{00000000-0005-0000-0000-000064090000}"/>
    <cellStyle name="40% - 强调文字颜色 1 2 12 2" xfId="7043" xr:uid="{00000000-0005-0000-0000-000065090000}"/>
    <cellStyle name="40% - 强调文字颜色 1 2 13" xfId="2821" xr:uid="{00000000-0005-0000-0000-000066090000}"/>
    <cellStyle name="40% - 强调文字颜色 1 2 13 2" xfId="7044" xr:uid="{00000000-0005-0000-0000-000067090000}"/>
    <cellStyle name="40% - 强调文字颜色 1 2 14" xfId="2822" xr:uid="{00000000-0005-0000-0000-000068090000}"/>
    <cellStyle name="40% - 强调文字颜色 1 2 14 2" xfId="7045" xr:uid="{00000000-0005-0000-0000-000069090000}"/>
    <cellStyle name="40% - 强调文字颜色 1 2 15" xfId="2823" xr:uid="{00000000-0005-0000-0000-00006A090000}"/>
    <cellStyle name="40% - 强调文字颜色 1 2 15 2" xfId="7046" xr:uid="{00000000-0005-0000-0000-00006B090000}"/>
    <cellStyle name="40% - 强调文字颜色 1 2 16" xfId="7040" xr:uid="{00000000-0005-0000-0000-00006C090000}"/>
    <cellStyle name="40% - 强调文字颜色 1 2 17" xfId="2817" xr:uid="{00000000-0005-0000-0000-00006D090000}"/>
    <cellStyle name="40% - 强调文字颜色 1 2 18" xfId="10596" xr:uid="{00000000-0005-0000-0000-00006E090000}"/>
    <cellStyle name="40% - 强调文字颜色 1 2 2" xfId="2824" xr:uid="{00000000-0005-0000-0000-00006F090000}"/>
    <cellStyle name="40% - 强调文字颜色 1 2 2 2" xfId="7047" xr:uid="{00000000-0005-0000-0000-000070090000}"/>
    <cellStyle name="40% - 强调文字颜色 1 2 3" xfId="2825" xr:uid="{00000000-0005-0000-0000-000071090000}"/>
    <cellStyle name="40% - 强调文字颜色 1 2 3 2" xfId="7048" xr:uid="{00000000-0005-0000-0000-000072090000}"/>
    <cellStyle name="40% - 强调文字颜色 1 2 4" xfId="2826" xr:uid="{00000000-0005-0000-0000-000073090000}"/>
    <cellStyle name="40% - 强调文字颜色 1 2 4 2" xfId="7049" xr:uid="{00000000-0005-0000-0000-000074090000}"/>
    <cellStyle name="40% - 强调文字颜色 1 2 5" xfId="2827" xr:uid="{00000000-0005-0000-0000-000075090000}"/>
    <cellStyle name="40% - 强调文字颜色 1 2 5 2" xfId="7050" xr:uid="{00000000-0005-0000-0000-000076090000}"/>
    <cellStyle name="40% - 强调文字颜色 1 2 6" xfId="2828" xr:uid="{00000000-0005-0000-0000-000077090000}"/>
    <cellStyle name="40% - 强调文字颜色 1 2 6 2" xfId="7051" xr:uid="{00000000-0005-0000-0000-000078090000}"/>
    <cellStyle name="40% - 强调文字颜色 1 2 7" xfId="2829" xr:uid="{00000000-0005-0000-0000-000079090000}"/>
    <cellStyle name="40% - 强调文字颜色 1 2 7 2" xfId="7052" xr:uid="{00000000-0005-0000-0000-00007A090000}"/>
    <cellStyle name="40% - 强调文字颜色 1 2 8" xfId="2830" xr:uid="{00000000-0005-0000-0000-00007B090000}"/>
    <cellStyle name="40% - 强调文字颜色 1 2 8 2" xfId="7053" xr:uid="{00000000-0005-0000-0000-00007C090000}"/>
    <cellStyle name="40% - 强调文字颜色 1 2 9" xfId="2831" xr:uid="{00000000-0005-0000-0000-00007D090000}"/>
    <cellStyle name="40% - 强调文字颜色 1 2 9 2" xfId="7054" xr:uid="{00000000-0005-0000-0000-00007E090000}"/>
    <cellStyle name="40% - 强调文字颜色 1 2_Bali" xfId="2832" xr:uid="{00000000-0005-0000-0000-00007F090000}"/>
    <cellStyle name="40% - 强调文字颜色 1 3" xfId="337" xr:uid="{00000000-0005-0000-0000-000080090000}"/>
    <cellStyle name="40% - 强调文字颜色 1 3 2" xfId="2834" xr:uid="{00000000-0005-0000-0000-000081090000}"/>
    <cellStyle name="40% - 强调文字颜色 1 3 2 2" xfId="7056" xr:uid="{00000000-0005-0000-0000-000082090000}"/>
    <cellStyle name="40% - 强调文字颜色 1 3 3" xfId="2835" xr:uid="{00000000-0005-0000-0000-000083090000}"/>
    <cellStyle name="40% - 强调文字颜色 1 3 3 2" xfId="7057" xr:uid="{00000000-0005-0000-0000-000084090000}"/>
    <cellStyle name="40% - 强调文字颜色 1 3 4" xfId="7055" xr:uid="{00000000-0005-0000-0000-000085090000}"/>
    <cellStyle name="40% - 强调文字颜色 1 3 5" xfId="2833" xr:uid="{00000000-0005-0000-0000-000086090000}"/>
    <cellStyle name="40% - 强调文字颜色 1 3 6" xfId="10597" xr:uid="{00000000-0005-0000-0000-000087090000}"/>
    <cellStyle name="40% - 强调文字颜色 1 3_Bali" xfId="2836" xr:uid="{00000000-0005-0000-0000-000088090000}"/>
    <cellStyle name="40% - 强调文字颜色 1 4" xfId="2837" xr:uid="{00000000-0005-0000-0000-000089090000}"/>
    <cellStyle name="40% - 强调文字颜色 1 4 2" xfId="7058" xr:uid="{00000000-0005-0000-0000-00008A090000}"/>
    <cellStyle name="40% - 强调文字颜色 1 5" xfId="7039" xr:uid="{00000000-0005-0000-0000-00008B090000}"/>
    <cellStyle name="40% - 强调文字颜色 1 6" xfId="2816" xr:uid="{00000000-0005-0000-0000-00008C090000}"/>
    <cellStyle name="40% - 强调文字颜色 1 7" xfId="10595" xr:uid="{00000000-0005-0000-0000-00008D090000}"/>
    <cellStyle name="40% - 强调文字颜色 2" xfId="1975" xr:uid="{00000000-0005-0000-0000-00008E090000}"/>
    <cellStyle name="40% - 强调文字颜色 2 2" xfId="338" xr:uid="{00000000-0005-0000-0000-00008F090000}"/>
    <cellStyle name="40% - 强调文字颜色 2 2 10" xfId="2840" xr:uid="{00000000-0005-0000-0000-000090090000}"/>
    <cellStyle name="40% - 强调文字颜色 2 2 10 2" xfId="7061" xr:uid="{00000000-0005-0000-0000-000091090000}"/>
    <cellStyle name="40% - 强调文字颜色 2 2 11" xfId="2841" xr:uid="{00000000-0005-0000-0000-000092090000}"/>
    <cellStyle name="40% - 强调文字颜色 2 2 11 2" xfId="7062" xr:uid="{00000000-0005-0000-0000-000093090000}"/>
    <cellStyle name="40% - 强调文字颜色 2 2 12" xfId="2842" xr:uid="{00000000-0005-0000-0000-000094090000}"/>
    <cellStyle name="40% - 强调文字颜色 2 2 12 2" xfId="7063" xr:uid="{00000000-0005-0000-0000-000095090000}"/>
    <cellStyle name="40% - 强调文字颜色 2 2 13" xfId="2843" xr:uid="{00000000-0005-0000-0000-000096090000}"/>
    <cellStyle name="40% - 强调文字颜色 2 2 13 2" xfId="7064" xr:uid="{00000000-0005-0000-0000-000097090000}"/>
    <cellStyle name="40% - 强调文字颜色 2 2 14" xfId="2844" xr:uid="{00000000-0005-0000-0000-000098090000}"/>
    <cellStyle name="40% - 强调文字颜色 2 2 14 2" xfId="7065" xr:uid="{00000000-0005-0000-0000-000099090000}"/>
    <cellStyle name="40% - 强调文字颜色 2 2 15" xfId="2845" xr:uid="{00000000-0005-0000-0000-00009A090000}"/>
    <cellStyle name="40% - 强调文字颜色 2 2 15 2" xfId="7066" xr:uid="{00000000-0005-0000-0000-00009B090000}"/>
    <cellStyle name="40% - 强调文字颜色 2 2 16" xfId="7060" xr:uid="{00000000-0005-0000-0000-00009C090000}"/>
    <cellStyle name="40% - 强调文字颜色 2 2 17" xfId="2839" xr:uid="{00000000-0005-0000-0000-00009D090000}"/>
    <cellStyle name="40% - 强调文字颜色 2 2 18" xfId="10599" xr:uid="{00000000-0005-0000-0000-00009E090000}"/>
    <cellStyle name="40% - 强调文字颜色 2 2 2" xfId="2846" xr:uid="{00000000-0005-0000-0000-00009F090000}"/>
    <cellStyle name="40% - 强调文字颜色 2 2 2 2" xfId="7067" xr:uid="{00000000-0005-0000-0000-0000A0090000}"/>
    <cellStyle name="40% - 强调文字颜色 2 2 3" xfId="2847" xr:uid="{00000000-0005-0000-0000-0000A1090000}"/>
    <cellStyle name="40% - 强调文字颜色 2 2 3 2" xfId="7068" xr:uid="{00000000-0005-0000-0000-0000A2090000}"/>
    <cellStyle name="40% - 强调文字颜色 2 2 4" xfId="2848" xr:uid="{00000000-0005-0000-0000-0000A3090000}"/>
    <cellStyle name="40% - 强调文字颜色 2 2 4 2" xfId="7069" xr:uid="{00000000-0005-0000-0000-0000A4090000}"/>
    <cellStyle name="40% - 强调文字颜色 2 2 5" xfId="2849" xr:uid="{00000000-0005-0000-0000-0000A5090000}"/>
    <cellStyle name="40% - 强调文字颜色 2 2 5 2" xfId="7070" xr:uid="{00000000-0005-0000-0000-0000A6090000}"/>
    <cellStyle name="40% - 强调文字颜色 2 2 6" xfId="2850" xr:uid="{00000000-0005-0000-0000-0000A7090000}"/>
    <cellStyle name="40% - 强调文字颜色 2 2 6 2" xfId="7071" xr:uid="{00000000-0005-0000-0000-0000A8090000}"/>
    <cellStyle name="40% - 强调文字颜色 2 2 7" xfId="2851" xr:uid="{00000000-0005-0000-0000-0000A9090000}"/>
    <cellStyle name="40% - 强调文字颜色 2 2 7 2" xfId="7072" xr:uid="{00000000-0005-0000-0000-0000AA090000}"/>
    <cellStyle name="40% - 强调文字颜色 2 2 8" xfId="2852" xr:uid="{00000000-0005-0000-0000-0000AB090000}"/>
    <cellStyle name="40% - 强调文字颜色 2 2 8 2" xfId="7073" xr:uid="{00000000-0005-0000-0000-0000AC090000}"/>
    <cellStyle name="40% - 强调文字颜色 2 2 9" xfId="2853" xr:uid="{00000000-0005-0000-0000-0000AD090000}"/>
    <cellStyle name="40% - 强调文字颜色 2 2 9 2" xfId="7074" xr:uid="{00000000-0005-0000-0000-0000AE090000}"/>
    <cellStyle name="40% - 强调文字颜色 2 2_Bali" xfId="2854" xr:uid="{00000000-0005-0000-0000-0000AF090000}"/>
    <cellStyle name="40% - 强调文字颜色 2 3" xfId="339" xr:uid="{00000000-0005-0000-0000-0000B0090000}"/>
    <cellStyle name="40% - 强调文字颜色 2 3 2" xfId="2856" xr:uid="{00000000-0005-0000-0000-0000B1090000}"/>
    <cellStyle name="40% - 强调文字颜色 2 3 2 2" xfId="7076" xr:uid="{00000000-0005-0000-0000-0000B2090000}"/>
    <cellStyle name="40% - 强调文字颜色 2 3 3" xfId="2857" xr:uid="{00000000-0005-0000-0000-0000B3090000}"/>
    <cellStyle name="40% - 强调文字颜色 2 3 3 2" xfId="7077" xr:uid="{00000000-0005-0000-0000-0000B4090000}"/>
    <cellStyle name="40% - 强调文字颜色 2 3 4" xfId="7075" xr:uid="{00000000-0005-0000-0000-0000B5090000}"/>
    <cellStyle name="40% - 强调文字颜色 2 3 5" xfId="2855" xr:uid="{00000000-0005-0000-0000-0000B6090000}"/>
    <cellStyle name="40% - 强调文字颜色 2 3 6" xfId="10600" xr:uid="{00000000-0005-0000-0000-0000B7090000}"/>
    <cellStyle name="40% - 强调文字颜色 2 3_Bali" xfId="2858" xr:uid="{00000000-0005-0000-0000-0000B8090000}"/>
    <cellStyle name="40% - 强调文字颜色 2 4" xfId="2859" xr:uid="{00000000-0005-0000-0000-0000B9090000}"/>
    <cellStyle name="40% - 强调文字颜色 2 4 2" xfId="7078" xr:uid="{00000000-0005-0000-0000-0000BA090000}"/>
    <cellStyle name="40% - 强调文字颜色 2 5" xfId="7059" xr:uid="{00000000-0005-0000-0000-0000BB090000}"/>
    <cellStyle name="40% - 强调文字颜色 2 6" xfId="2838" xr:uid="{00000000-0005-0000-0000-0000BC090000}"/>
    <cellStyle name="40% - 强调文字颜色 2 7" xfId="10598" xr:uid="{00000000-0005-0000-0000-0000BD090000}"/>
    <cellStyle name="40% - 强调文字颜色 3" xfId="1974" xr:uid="{00000000-0005-0000-0000-0000BE090000}"/>
    <cellStyle name="40% - 强调文字颜色 3 2" xfId="340" xr:uid="{00000000-0005-0000-0000-0000BF090000}"/>
    <cellStyle name="40% - 强调文字颜色 3 2 10" xfId="2862" xr:uid="{00000000-0005-0000-0000-0000C0090000}"/>
    <cellStyle name="40% - 强调文字颜色 3 2 10 2" xfId="7081" xr:uid="{00000000-0005-0000-0000-0000C1090000}"/>
    <cellStyle name="40% - 强调文字颜色 3 2 11" xfId="2863" xr:uid="{00000000-0005-0000-0000-0000C2090000}"/>
    <cellStyle name="40% - 强调文字颜色 3 2 11 2" xfId="7082" xr:uid="{00000000-0005-0000-0000-0000C3090000}"/>
    <cellStyle name="40% - 强调文字颜色 3 2 12" xfId="2864" xr:uid="{00000000-0005-0000-0000-0000C4090000}"/>
    <cellStyle name="40% - 强调文字颜色 3 2 12 2" xfId="7083" xr:uid="{00000000-0005-0000-0000-0000C5090000}"/>
    <cellStyle name="40% - 强调文字颜色 3 2 13" xfId="2865" xr:uid="{00000000-0005-0000-0000-0000C6090000}"/>
    <cellStyle name="40% - 强调文字颜色 3 2 13 2" xfId="7084" xr:uid="{00000000-0005-0000-0000-0000C7090000}"/>
    <cellStyle name="40% - 强调文字颜色 3 2 14" xfId="2866" xr:uid="{00000000-0005-0000-0000-0000C8090000}"/>
    <cellStyle name="40% - 强调文字颜色 3 2 14 2" xfId="7085" xr:uid="{00000000-0005-0000-0000-0000C9090000}"/>
    <cellStyle name="40% - 强调文字颜色 3 2 15" xfId="2867" xr:uid="{00000000-0005-0000-0000-0000CA090000}"/>
    <cellStyle name="40% - 强调文字颜色 3 2 15 2" xfId="7086" xr:uid="{00000000-0005-0000-0000-0000CB090000}"/>
    <cellStyle name="40% - 强调文字颜色 3 2 16" xfId="7080" xr:uid="{00000000-0005-0000-0000-0000CC090000}"/>
    <cellStyle name="40% - 强调文字颜色 3 2 17" xfId="2861" xr:uid="{00000000-0005-0000-0000-0000CD090000}"/>
    <cellStyle name="40% - 强调文字颜色 3 2 18" xfId="10602" xr:uid="{00000000-0005-0000-0000-0000CE090000}"/>
    <cellStyle name="40% - 强调文字颜色 3 2 2" xfId="2868" xr:uid="{00000000-0005-0000-0000-0000CF090000}"/>
    <cellStyle name="40% - 强调文字颜色 3 2 2 2" xfId="7087" xr:uid="{00000000-0005-0000-0000-0000D0090000}"/>
    <cellStyle name="40% - 强调文字颜色 3 2 3" xfId="2869" xr:uid="{00000000-0005-0000-0000-0000D1090000}"/>
    <cellStyle name="40% - 强调文字颜色 3 2 3 2" xfId="7088" xr:uid="{00000000-0005-0000-0000-0000D2090000}"/>
    <cellStyle name="40% - 强调文字颜色 3 2 4" xfId="2870" xr:uid="{00000000-0005-0000-0000-0000D3090000}"/>
    <cellStyle name="40% - 强调文字颜色 3 2 4 2" xfId="7089" xr:uid="{00000000-0005-0000-0000-0000D4090000}"/>
    <cellStyle name="40% - 强调文字颜色 3 2 5" xfId="2871" xr:uid="{00000000-0005-0000-0000-0000D5090000}"/>
    <cellStyle name="40% - 强调文字颜色 3 2 5 2" xfId="7090" xr:uid="{00000000-0005-0000-0000-0000D6090000}"/>
    <cellStyle name="40% - 强调文字颜色 3 2 6" xfId="2872" xr:uid="{00000000-0005-0000-0000-0000D7090000}"/>
    <cellStyle name="40% - 强调文字颜色 3 2 6 2" xfId="7091" xr:uid="{00000000-0005-0000-0000-0000D8090000}"/>
    <cellStyle name="40% - 强调文字颜色 3 2 7" xfId="2873" xr:uid="{00000000-0005-0000-0000-0000D9090000}"/>
    <cellStyle name="40% - 强调文字颜色 3 2 7 2" xfId="7092" xr:uid="{00000000-0005-0000-0000-0000DA090000}"/>
    <cellStyle name="40% - 强调文字颜色 3 2 8" xfId="2874" xr:uid="{00000000-0005-0000-0000-0000DB090000}"/>
    <cellStyle name="40% - 强调文字颜色 3 2 8 2" xfId="7093" xr:uid="{00000000-0005-0000-0000-0000DC090000}"/>
    <cellStyle name="40% - 强调文字颜色 3 2 9" xfId="2875" xr:uid="{00000000-0005-0000-0000-0000DD090000}"/>
    <cellStyle name="40% - 强调文字颜色 3 2 9 2" xfId="7094" xr:uid="{00000000-0005-0000-0000-0000DE090000}"/>
    <cellStyle name="40% - 强调文字颜色 3 2_Bali" xfId="2876" xr:uid="{00000000-0005-0000-0000-0000DF090000}"/>
    <cellStyle name="40% - 强调文字颜色 3 3" xfId="341" xr:uid="{00000000-0005-0000-0000-0000E0090000}"/>
    <cellStyle name="40% - 强调文字颜色 3 3 2" xfId="2878" xr:uid="{00000000-0005-0000-0000-0000E1090000}"/>
    <cellStyle name="40% - 强调文字颜色 3 3 2 2" xfId="7096" xr:uid="{00000000-0005-0000-0000-0000E2090000}"/>
    <cellStyle name="40% - 强调文字颜色 3 3 3" xfId="2879" xr:uid="{00000000-0005-0000-0000-0000E3090000}"/>
    <cellStyle name="40% - 强调文字颜色 3 3 3 2" xfId="7097" xr:uid="{00000000-0005-0000-0000-0000E4090000}"/>
    <cellStyle name="40% - 强调文字颜色 3 3 4" xfId="7095" xr:uid="{00000000-0005-0000-0000-0000E5090000}"/>
    <cellStyle name="40% - 强调文字颜色 3 3 5" xfId="2877" xr:uid="{00000000-0005-0000-0000-0000E6090000}"/>
    <cellStyle name="40% - 强调文字颜色 3 3 6" xfId="10603" xr:uid="{00000000-0005-0000-0000-0000E7090000}"/>
    <cellStyle name="40% - 强调文字颜色 3 3_Bali" xfId="2880" xr:uid="{00000000-0005-0000-0000-0000E8090000}"/>
    <cellStyle name="40% - 强调文字颜色 3 4" xfId="2881" xr:uid="{00000000-0005-0000-0000-0000E9090000}"/>
    <cellStyle name="40% - 强调文字颜色 3 4 2" xfId="7098" xr:uid="{00000000-0005-0000-0000-0000EA090000}"/>
    <cellStyle name="40% - 强调文字颜色 3 5" xfId="7079" xr:uid="{00000000-0005-0000-0000-0000EB090000}"/>
    <cellStyle name="40% - 强调文字颜色 3 6" xfId="2860" xr:uid="{00000000-0005-0000-0000-0000EC090000}"/>
    <cellStyle name="40% - 强调文字颜色 3 7" xfId="10601" xr:uid="{00000000-0005-0000-0000-0000ED090000}"/>
    <cellStyle name="40% - 强调文字颜色 4" xfId="1973" xr:uid="{00000000-0005-0000-0000-0000EE090000}"/>
    <cellStyle name="40% - 强调文字颜色 4 2" xfId="342" xr:uid="{00000000-0005-0000-0000-0000EF090000}"/>
    <cellStyle name="40% - 强调文字颜色 4 2 10" xfId="2884" xr:uid="{00000000-0005-0000-0000-0000F0090000}"/>
    <cellStyle name="40% - 强调文字颜色 4 2 10 2" xfId="7101" xr:uid="{00000000-0005-0000-0000-0000F1090000}"/>
    <cellStyle name="40% - 强调文字颜色 4 2 11" xfId="2885" xr:uid="{00000000-0005-0000-0000-0000F2090000}"/>
    <cellStyle name="40% - 强调文字颜色 4 2 11 2" xfId="7102" xr:uid="{00000000-0005-0000-0000-0000F3090000}"/>
    <cellStyle name="40% - 强调文字颜色 4 2 12" xfId="2886" xr:uid="{00000000-0005-0000-0000-0000F4090000}"/>
    <cellStyle name="40% - 强调文字颜色 4 2 12 2" xfId="7103" xr:uid="{00000000-0005-0000-0000-0000F5090000}"/>
    <cellStyle name="40% - 强调文字颜色 4 2 13" xfId="2887" xr:uid="{00000000-0005-0000-0000-0000F6090000}"/>
    <cellStyle name="40% - 强调文字颜色 4 2 13 2" xfId="7104" xr:uid="{00000000-0005-0000-0000-0000F7090000}"/>
    <cellStyle name="40% - 强调文字颜色 4 2 14" xfId="2888" xr:uid="{00000000-0005-0000-0000-0000F8090000}"/>
    <cellStyle name="40% - 强调文字颜色 4 2 14 2" xfId="7105" xr:uid="{00000000-0005-0000-0000-0000F9090000}"/>
    <cellStyle name="40% - 强调文字颜色 4 2 15" xfId="2889" xr:uid="{00000000-0005-0000-0000-0000FA090000}"/>
    <cellStyle name="40% - 强调文字颜色 4 2 15 2" xfId="7106" xr:uid="{00000000-0005-0000-0000-0000FB090000}"/>
    <cellStyle name="40% - 强调文字颜色 4 2 16" xfId="7100" xr:uid="{00000000-0005-0000-0000-0000FC090000}"/>
    <cellStyle name="40% - 强调文字颜色 4 2 17" xfId="2883" xr:uid="{00000000-0005-0000-0000-0000FD090000}"/>
    <cellStyle name="40% - 强调文字颜色 4 2 18" xfId="10605" xr:uid="{00000000-0005-0000-0000-0000FE090000}"/>
    <cellStyle name="40% - 强调文字颜色 4 2 2" xfId="2890" xr:uid="{00000000-0005-0000-0000-0000FF090000}"/>
    <cellStyle name="40% - 强调文字颜色 4 2 2 2" xfId="7107" xr:uid="{00000000-0005-0000-0000-0000000A0000}"/>
    <cellStyle name="40% - 强调文字颜色 4 2 3" xfId="2891" xr:uid="{00000000-0005-0000-0000-0000010A0000}"/>
    <cellStyle name="40% - 强调文字颜色 4 2 3 2" xfId="7108" xr:uid="{00000000-0005-0000-0000-0000020A0000}"/>
    <cellStyle name="40% - 强调文字颜色 4 2 4" xfId="2892" xr:uid="{00000000-0005-0000-0000-0000030A0000}"/>
    <cellStyle name="40% - 强调文字颜色 4 2 4 2" xfId="7109" xr:uid="{00000000-0005-0000-0000-0000040A0000}"/>
    <cellStyle name="40% - 强调文字颜色 4 2 5" xfId="2893" xr:uid="{00000000-0005-0000-0000-0000050A0000}"/>
    <cellStyle name="40% - 强调文字颜色 4 2 5 2" xfId="7110" xr:uid="{00000000-0005-0000-0000-0000060A0000}"/>
    <cellStyle name="40% - 强调文字颜色 4 2 6" xfId="2894" xr:uid="{00000000-0005-0000-0000-0000070A0000}"/>
    <cellStyle name="40% - 强调文字颜色 4 2 6 2" xfId="7111" xr:uid="{00000000-0005-0000-0000-0000080A0000}"/>
    <cellStyle name="40% - 强调文字颜色 4 2 7" xfId="2895" xr:uid="{00000000-0005-0000-0000-0000090A0000}"/>
    <cellStyle name="40% - 强调文字颜色 4 2 7 2" xfId="7112" xr:uid="{00000000-0005-0000-0000-00000A0A0000}"/>
    <cellStyle name="40% - 强调文字颜色 4 2 8" xfId="2896" xr:uid="{00000000-0005-0000-0000-00000B0A0000}"/>
    <cellStyle name="40% - 强调文字颜色 4 2 8 2" xfId="7113" xr:uid="{00000000-0005-0000-0000-00000C0A0000}"/>
    <cellStyle name="40% - 强调文字颜色 4 2 9" xfId="2897" xr:uid="{00000000-0005-0000-0000-00000D0A0000}"/>
    <cellStyle name="40% - 强调文字颜色 4 2 9 2" xfId="7114" xr:uid="{00000000-0005-0000-0000-00000E0A0000}"/>
    <cellStyle name="40% - 强调文字颜色 4 2_Bali" xfId="2898" xr:uid="{00000000-0005-0000-0000-00000F0A0000}"/>
    <cellStyle name="40% - 强调文字颜色 4 3" xfId="343" xr:uid="{00000000-0005-0000-0000-0000100A0000}"/>
    <cellStyle name="40% - 强调文字颜色 4 3 2" xfId="2900" xr:uid="{00000000-0005-0000-0000-0000110A0000}"/>
    <cellStyle name="40% - 强调文字颜色 4 3 2 2" xfId="7116" xr:uid="{00000000-0005-0000-0000-0000120A0000}"/>
    <cellStyle name="40% - 强调文字颜色 4 3 3" xfId="2901" xr:uid="{00000000-0005-0000-0000-0000130A0000}"/>
    <cellStyle name="40% - 强调文字颜色 4 3 3 2" xfId="7117" xr:uid="{00000000-0005-0000-0000-0000140A0000}"/>
    <cellStyle name="40% - 强调文字颜色 4 3 4" xfId="7115" xr:uid="{00000000-0005-0000-0000-0000150A0000}"/>
    <cellStyle name="40% - 强调文字颜色 4 3 5" xfId="2899" xr:uid="{00000000-0005-0000-0000-0000160A0000}"/>
    <cellStyle name="40% - 强调文字颜色 4 3 6" xfId="10606" xr:uid="{00000000-0005-0000-0000-0000170A0000}"/>
    <cellStyle name="40% - 强调文字颜色 4 3_Bali" xfId="2902" xr:uid="{00000000-0005-0000-0000-0000180A0000}"/>
    <cellStyle name="40% - 强调文字颜色 4 4" xfId="2903" xr:uid="{00000000-0005-0000-0000-0000190A0000}"/>
    <cellStyle name="40% - 强调文字颜色 4 4 2" xfId="7118" xr:uid="{00000000-0005-0000-0000-00001A0A0000}"/>
    <cellStyle name="40% - 强调文字颜色 4 5" xfId="7099" xr:uid="{00000000-0005-0000-0000-00001B0A0000}"/>
    <cellStyle name="40% - 强调文字颜色 4 6" xfId="2882" xr:uid="{00000000-0005-0000-0000-00001C0A0000}"/>
    <cellStyle name="40% - 强调文字颜色 4 7" xfId="10604" xr:uid="{00000000-0005-0000-0000-00001D0A0000}"/>
    <cellStyle name="40% - 强调文字颜色 5" xfId="1972" xr:uid="{00000000-0005-0000-0000-00001E0A0000}"/>
    <cellStyle name="40% - 强调文字颜色 5 2" xfId="344" xr:uid="{00000000-0005-0000-0000-00001F0A0000}"/>
    <cellStyle name="40% - 强调文字颜色 5 2 10" xfId="2906" xr:uid="{00000000-0005-0000-0000-0000200A0000}"/>
    <cellStyle name="40% - 强调文字颜色 5 2 10 2" xfId="7121" xr:uid="{00000000-0005-0000-0000-0000210A0000}"/>
    <cellStyle name="40% - 强调文字颜色 5 2 11" xfId="2907" xr:uid="{00000000-0005-0000-0000-0000220A0000}"/>
    <cellStyle name="40% - 强调文字颜色 5 2 11 2" xfId="7122" xr:uid="{00000000-0005-0000-0000-0000230A0000}"/>
    <cellStyle name="40% - 强调文字颜色 5 2 12" xfId="2908" xr:uid="{00000000-0005-0000-0000-0000240A0000}"/>
    <cellStyle name="40% - 强调文字颜色 5 2 12 2" xfId="7123" xr:uid="{00000000-0005-0000-0000-0000250A0000}"/>
    <cellStyle name="40% - 强调文字颜色 5 2 13" xfId="2909" xr:uid="{00000000-0005-0000-0000-0000260A0000}"/>
    <cellStyle name="40% - 强调文字颜色 5 2 13 2" xfId="7124" xr:uid="{00000000-0005-0000-0000-0000270A0000}"/>
    <cellStyle name="40% - 强调文字颜色 5 2 14" xfId="2910" xr:uid="{00000000-0005-0000-0000-0000280A0000}"/>
    <cellStyle name="40% - 强调文字颜色 5 2 14 2" xfId="7125" xr:uid="{00000000-0005-0000-0000-0000290A0000}"/>
    <cellStyle name="40% - 强调文字颜色 5 2 15" xfId="2911" xr:uid="{00000000-0005-0000-0000-00002A0A0000}"/>
    <cellStyle name="40% - 强调文字颜色 5 2 15 2" xfId="7126" xr:uid="{00000000-0005-0000-0000-00002B0A0000}"/>
    <cellStyle name="40% - 强调文字颜色 5 2 16" xfId="7120" xr:uid="{00000000-0005-0000-0000-00002C0A0000}"/>
    <cellStyle name="40% - 强调文字颜色 5 2 17" xfId="2905" xr:uid="{00000000-0005-0000-0000-00002D0A0000}"/>
    <cellStyle name="40% - 强调文字颜色 5 2 18" xfId="10608" xr:uid="{00000000-0005-0000-0000-00002E0A0000}"/>
    <cellStyle name="40% - 强调文字颜色 5 2 2" xfId="2912" xr:uid="{00000000-0005-0000-0000-00002F0A0000}"/>
    <cellStyle name="40% - 强调文字颜色 5 2 2 2" xfId="7127" xr:uid="{00000000-0005-0000-0000-0000300A0000}"/>
    <cellStyle name="40% - 强调文字颜色 5 2 3" xfId="2913" xr:uid="{00000000-0005-0000-0000-0000310A0000}"/>
    <cellStyle name="40% - 强调文字颜色 5 2 3 2" xfId="7128" xr:uid="{00000000-0005-0000-0000-0000320A0000}"/>
    <cellStyle name="40% - 强调文字颜色 5 2 4" xfId="2914" xr:uid="{00000000-0005-0000-0000-0000330A0000}"/>
    <cellStyle name="40% - 强调文字颜色 5 2 4 2" xfId="7129" xr:uid="{00000000-0005-0000-0000-0000340A0000}"/>
    <cellStyle name="40% - 强调文字颜色 5 2 5" xfId="2915" xr:uid="{00000000-0005-0000-0000-0000350A0000}"/>
    <cellStyle name="40% - 强调文字颜色 5 2 5 2" xfId="7130" xr:uid="{00000000-0005-0000-0000-0000360A0000}"/>
    <cellStyle name="40% - 强调文字颜色 5 2 6" xfId="2916" xr:uid="{00000000-0005-0000-0000-0000370A0000}"/>
    <cellStyle name="40% - 强调文字颜色 5 2 6 2" xfId="7131" xr:uid="{00000000-0005-0000-0000-0000380A0000}"/>
    <cellStyle name="40% - 强调文字颜色 5 2 7" xfId="2917" xr:uid="{00000000-0005-0000-0000-0000390A0000}"/>
    <cellStyle name="40% - 强调文字颜色 5 2 7 2" xfId="7132" xr:uid="{00000000-0005-0000-0000-00003A0A0000}"/>
    <cellStyle name="40% - 强调文字颜色 5 2 8" xfId="2918" xr:uid="{00000000-0005-0000-0000-00003B0A0000}"/>
    <cellStyle name="40% - 强调文字颜色 5 2 8 2" xfId="7133" xr:uid="{00000000-0005-0000-0000-00003C0A0000}"/>
    <cellStyle name="40% - 强调文字颜色 5 2 9" xfId="2919" xr:uid="{00000000-0005-0000-0000-00003D0A0000}"/>
    <cellStyle name="40% - 强调文字颜色 5 2 9 2" xfId="7134" xr:uid="{00000000-0005-0000-0000-00003E0A0000}"/>
    <cellStyle name="40% - 强调文字颜色 5 2_Bali" xfId="2920" xr:uid="{00000000-0005-0000-0000-00003F0A0000}"/>
    <cellStyle name="40% - 强调文字颜色 5 3" xfId="345" xr:uid="{00000000-0005-0000-0000-0000400A0000}"/>
    <cellStyle name="40% - 强调文字颜色 5 3 2" xfId="2922" xr:uid="{00000000-0005-0000-0000-0000410A0000}"/>
    <cellStyle name="40% - 强调文字颜色 5 3 2 2" xfId="7136" xr:uid="{00000000-0005-0000-0000-0000420A0000}"/>
    <cellStyle name="40% - 强调文字颜色 5 3 3" xfId="2923" xr:uid="{00000000-0005-0000-0000-0000430A0000}"/>
    <cellStyle name="40% - 强调文字颜色 5 3 3 2" xfId="7137" xr:uid="{00000000-0005-0000-0000-0000440A0000}"/>
    <cellStyle name="40% - 强调文字颜色 5 3 4" xfId="7135" xr:uid="{00000000-0005-0000-0000-0000450A0000}"/>
    <cellStyle name="40% - 强调文字颜色 5 3 5" xfId="2921" xr:uid="{00000000-0005-0000-0000-0000460A0000}"/>
    <cellStyle name="40% - 强调文字颜色 5 3 6" xfId="10609" xr:uid="{00000000-0005-0000-0000-0000470A0000}"/>
    <cellStyle name="40% - 强调文字颜色 5 3_Bali" xfId="2924" xr:uid="{00000000-0005-0000-0000-0000480A0000}"/>
    <cellStyle name="40% - 强调文字颜色 5 4" xfId="2925" xr:uid="{00000000-0005-0000-0000-0000490A0000}"/>
    <cellStyle name="40% - 强调文字颜色 5 4 2" xfId="7138" xr:uid="{00000000-0005-0000-0000-00004A0A0000}"/>
    <cellStyle name="40% - 强调文字颜色 5 5" xfId="7119" xr:uid="{00000000-0005-0000-0000-00004B0A0000}"/>
    <cellStyle name="40% - 强调文字颜色 5 6" xfId="2904" xr:uid="{00000000-0005-0000-0000-00004C0A0000}"/>
    <cellStyle name="40% - 强调文字颜色 5 7" xfId="10607" xr:uid="{00000000-0005-0000-0000-00004D0A0000}"/>
    <cellStyle name="40% - 强调文字颜色 6" xfId="1971" xr:uid="{00000000-0005-0000-0000-00004E0A0000}"/>
    <cellStyle name="40% - 强调文字颜色 6 2" xfId="346" xr:uid="{00000000-0005-0000-0000-00004F0A0000}"/>
    <cellStyle name="40% - 强调文字颜色 6 2 10" xfId="2928" xr:uid="{00000000-0005-0000-0000-0000500A0000}"/>
    <cellStyle name="40% - 强调文字颜色 6 2 10 2" xfId="7141" xr:uid="{00000000-0005-0000-0000-0000510A0000}"/>
    <cellStyle name="40% - 强调文字颜色 6 2 11" xfId="2929" xr:uid="{00000000-0005-0000-0000-0000520A0000}"/>
    <cellStyle name="40% - 强调文字颜色 6 2 11 2" xfId="7142" xr:uid="{00000000-0005-0000-0000-0000530A0000}"/>
    <cellStyle name="40% - 强调文字颜色 6 2 12" xfId="2930" xr:uid="{00000000-0005-0000-0000-0000540A0000}"/>
    <cellStyle name="40% - 强调文字颜色 6 2 12 2" xfId="7143" xr:uid="{00000000-0005-0000-0000-0000550A0000}"/>
    <cellStyle name="40% - 强调文字颜色 6 2 13" xfId="2931" xr:uid="{00000000-0005-0000-0000-0000560A0000}"/>
    <cellStyle name="40% - 强调文字颜色 6 2 13 2" xfId="7144" xr:uid="{00000000-0005-0000-0000-0000570A0000}"/>
    <cellStyle name="40% - 强调文字颜色 6 2 14" xfId="2932" xr:uid="{00000000-0005-0000-0000-0000580A0000}"/>
    <cellStyle name="40% - 强调文字颜色 6 2 14 2" xfId="7145" xr:uid="{00000000-0005-0000-0000-0000590A0000}"/>
    <cellStyle name="40% - 强调文字颜色 6 2 15" xfId="2933" xr:uid="{00000000-0005-0000-0000-00005A0A0000}"/>
    <cellStyle name="40% - 强调文字颜色 6 2 15 2" xfId="7146" xr:uid="{00000000-0005-0000-0000-00005B0A0000}"/>
    <cellStyle name="40% - 强调文字颜色 6 2 16" xfId="7140" xr:uid="{00000000-0005-0000-0000-00005C0A0000}"/>
    <cellStyle name="40% - 强调文字颜色 6 2 17" xfId="2927" xr:uid="{00000000-0005-0000-0000-00005D0A0000}"/>
    <cellStyle name="40% - 强调文字颜色 6 2 18" xfId="10611" xr:uid="{00000000-0005-0000-0000-00005E0A0000}"/>
    <cellStyle name="40% - 强调文字颜色 6 2 2" xfId="2934" xr:uid="{00000000-0005-0000-0000-00005F0A0000}"/>
    <cellStyle name="40% - 强调文字颜色 6 2 2 2" xfId="7147" xr:uid="{00000000-0005-0000-0000-0000600A0000}"/>
    <cellStyle name="40% - 强调文字颜色 6 2 3" xfId="2935" xr:uid="{00000000-0005-0000-0000-0000610A0000}"/>
    <cellStyle name="40% - 强调文字颜色 6 2 3 2" xfId="7148" xr:uid="{00000000-0005-0000-0000-0000620A0000}"/>
    <cellStyle name="40% - 强调文字颜色 6 2 4" xfId="2936" xr:uid="{00000000-0005-0000-0000-0000630A0000}"/>
    <cellStyle name="40% - 强调文字颜色 6 2 4 2" xfId="7149" xr:uid="{00000000-0005-0000-0000-0000640A0000}"/>
    <cellStyle name="40% - 强调文字颜色 6 2 5" xfId="2937" xr:uid="{00000000-0005-0000-0000-0000650A0000}"/>
    <cellStyle name="40% - 强调文字颜色 6 2 5 2" xfId="7150" xr:uid="{00000000-0005-0000-0000-0000660A0000}"/>
    <cellStyle name="40% - 强调文字颜色 6 2 6" xfId="2938" xr:uid="{00000000-0005-0000-0000-0000670A0000}"/>
    <cellStyle name="40% - 强调文字颜色 6 2 6 2" xfId="7151" xr:uid="{00000000-0005-0000-0000-0000680A0000}"/>
    <cellStyle name="40% - 强调文字颜色 6 2 7" xfId="2939" xr:uid="{00000000-0005-0000-0000-0000690A0000}"/>
    <cellStyle name="40% - 强调文字颜色 6 2 7 2" xfId="7152" xr:uid="{00000000-0005-0000-0000-00006A0A0000}"/>
    <cellStyle name="40% - 强调文字颜色 6 2 8" xfId="2940" xr:uid="{00000000-0005-0000-0000-00006B0A0000}"/>
    <cellStyle name="40% - 强调文字颜色 6 2 8 2" xfId="7153" xr:uid="{00000000-0005-0000-0000-00006C0A0000}"/>
    <cellStyle name="40% - 强调文字颜色 6 2 9" xfId="2941" xr:uid="{00000000-0005-0000-0000-00006D0A0000}"/>
    <cellStyle name="40% - 强调文字颜色 6 2 9 2" xfId="7154" xr:uid="{00000000-0005-0000-0000-00006E0A0000}"/>
    <cellStyle name="40% - 强调文字颜色 6 2_Bali" xfId="2942" xr:uid="{00000000-0005-0000-0000-00006F0A0000}"/>
    <cellStyle name="40% - 强调文字颜色 6 3" xfId="347" xr:uid="{00000000-0005-0000-0000-0000700A0000}"/>
    <cellStyle name="40% - 强调文字颜色 6 3 2" xfId="2944" xr:uid="{00000000-0005-0000-0000-0000710A0000}"/>
    <cellStyle name="40% - 强调文字颜色 6 3 2 2" xfId="7156" xr:uid="{00000000-0005-0000-0000-0000720A0000}"/>
    <cellStyle name="40% - 强调文字颜色 6 3 3" xfId="2945" xr:uid="{00000000-0005-0000-0000-0000730A0000}"/>
    <cellStyle name="40% - 强调文字颜色 6 3 3 2" xfId="7157" xr:uid="{00000000-0005-0000-0000-0000740A0000}"/>
    <cellStyle name="40% - 强调文字颜色 6 3 4" xfId="7155" xr:uid="{00000000-0005-0000-0000-0000750A0000}"/>
    <cellStyle name="40% - 强调文字颜色 6 3 5" xfId="2943" xr:uid="{00000000-0005-0000-0000-0000760A0000}"/>
    <cellStyle name="40% - 强调文字颜色 6 3 6" xfId="10612" xr:uid="{00000000-0005-0000-0000-0000770A0000}"/>
    <cellStyle name="40% - 强调文字颜色 6 3_Bali" xfId="2946" xr:uid="{00000000-0005-0000-0000-0000780A0000}"/>
    <cellStyle name="40% - 强调文字颜色 6 4" xfId="2947" xr:uid="{00000000-0005-0000-0000-0000790A0000}"/>
    <cellStyle name="40% - 强调文字颜色 6 4 2" xfId="7158" xr:uid="{00000000-0005-0000-0000-00007A0A0000}"/>
    <cellStyle name="40% - 强调文字颜色 6 5" xfId="7139" xr:uid="{00000000-0005-0000-0000-00007B0A0000}"/>
    <cellStyle name="40% - 强调文字颜色 6 6" xfId="2926" xr:uid="{00000000-0005-0000-0000-00007C0A0000}"/>
    <cellStyle name="40% - 强调文字颜色 6 7" xfId="10610" xr:uid="{00000000-0005-0000-0000-00007D0A0000}"/>
    <cellStyle name="60% - Accent1 2" xfId="348" xr:uid="{00000000-0005-0000-0000-00007E0A0000}"/>
    <cellStyle name="60% - Accent1 2 2" xfId="2949" xr:uid="{00000000-0005-0000-0000-00007F0A0000}"/>
    <cellStyle name="60% - Accent1 2 2 2" xfId="7160" xr:uid="{00000000-0005-0000-0000-0000800A0000}"/>
    <cellStyle name="60% - Accent1 2 3" xfId="7159" xr:uid="{00000000-0005-0000-0000-0000810A0000}"/>
    <cellStyle name="60% - Accent1 2 4" xfId="2948" xr:uid="{00000000-0005-0000-0000-0000820A0000}"/>
    <cellStyle name="60% - Accent1 2 5" xfId="10614" xr:uid="{00000000-0005-0000-0000-0000830A0000}"/>
    <cellStyle name="60% - Accent1 3" xfId="349" xr:uid="{00000000-0005-0000-0000-0000840A0000}"/>
    <cellStyle name="60% - Accent1 3 2" xfId="7161" xr:uid="{00000000-0005-0000-0000-0000850A0000}"/>
    <cellStyle name="60% - Accent1 3 3" xfId="2950" xr:uid="{00000000-0005-0000-0000-0000860A0000}"/>
    <cellStyle name="60% - Accent1 3 4" xfId="10615" xr:uid="{00000000-0005-0000-0000-0000870A0000}"/>
    <cellStyle name="60% - Accent1 4" xfId="350" xr:uid="{00000000-0005-0000-0000-0000880A0000}"/>
    <cellStyle name="60% - Accent1 4 2" xfId="10616" xr:uid="{00000000-0005-0000-0000-0000890A0000}"/>
    <cellStyle name="60% - Accent1 5" xfId="10613" xr:uid="{00000000-0005-0000-0000-00008A0A0000}"/>
    <cellStyle name="60% - Accent2 2" xfId="351" xr:uid="{00000000-0005-0000-0000-00008B0A0000}"/>
    <cellStyle name="60% - Accent2 2 2" xfId="2952" xr:uid="{00000000-0005-0000-0000-00008C0A0000}"/>
    <cellStyle name="60% - Accent2 2 2 2" xfId="7163" xr:uid="{00000000-0005-0000-0000-00008D0A0000}"/>
    <cellStyle name="60% - Accent2 2 3" xfId="7162" xr:uid="{00000000-0005-0000-0000-00008E0A0000}"/>
    <cellStyle name="60% - Accent2 2 4" xfId="2951" xr:uid="{00000000-0005-0000-0000-00008F0A0000}"/>
    <cellStyle name="60% - Accent2 2 5" xfId="10618" xr:uid="{00000000-0005-0000-0000-0000900A0000}"/>
    <cellStyle name="60% - Accent2 3" xfId="352" xr:uid="{00000000-0005-0000-0000-0000910A0000}"/>
    <cellStyle name="60% - Accent2 3 2" xfId="7164" xr:uid="{00000000-0005-0000-0000-0000920A0000}"/>
    <cellStyle name="60% - Accent2 3 3" xfId="2953" xr:uid="{00000000-0005-0000-0000-0000930A0000}"/>
    <cellStyle name="60% - Accent2 3 4" xfId="10619" xr:uid="{00000000-0005-0000-0000-0000940A0000}"/>
    <cellStyle name="60% - Accent2 4" xfId="353" xr:uid="{00000000-0005-0000-0000-0000950A0000}"/>
    <cellStyle name="60% - Accent2 4 2" xfId="10620" xr:uid="{00000000-0005-0000-0000-0000960A0000}"/>
    <cellStyle name="60% - Accent2 5" xfId="10617" xr:uid="{00000000-0005-0000-0000-0000970A0000}"/>
    <cellStyle name="60% - Accent3 2" xfId="354" xr:uid="{00000000-0005-0000-0000-0000980A0000}"/>
    <cellStyle name="60% - Accent3 2 2" xfId="2955" xr:uid="{00000000-0005-0000-0000-0000990A0000}"/>
    <cellStyle name="60% - Accent3 2 2 2" xfId="7166" xr:uid="{00000000-0005-0000-0000-00009A0A0000}"/>
    <cellStyle name="60% - Accent3 2 3" xfId="7165" xr:uid="{00000000-0005-0000-0000-00009B0A0000}"/>
    <cellStyle name="60% - Accent3 2 4" xfId="2954" xr:uid="{00000000-0005-0000-0000-00009C0A0000}"/>
    <cellStyle name="60% - Accent3 2 5" xfId="10622" xr:uid="{00000000-0005-0000-0000-00009D0A0000}"/>
    <cellStyle name="60% - Accent3 3" xfId="355" xr:uid="{00000000-0005-0000-0000-00009E0A0000}"/>
    <cellStyle name="60% - Accent3 3 2" xfId="7167" xr:uid="{00000000-0005-0000-0000-00009F0A0000}"/>
    <cellStyle name="60% - Accent3 3 3" xfId="2956" xr:uid="{00000000-0005-0000-0000-0000A00A0000}"/>
    <cellStyle name="60% - Accent3 3 4" xfId="10623" xr:uid="{00000000-0005-0000-0000-0000A10A0000}"/>
    <cellStyle name="60% - Accent3 4" xfId="356" xr:uid="{00000000-0005-0000-0000-0000A20A0000}"/>
    <cellStyle name="60% - Accent3 4 2" xfId="10624" xr:uid="{00000000-0005-0000-0000-0000A30A0000}"/>
    <cellStyle name="60% - Accent3 5" xfId="10621" xr:uid="{00000000-0005-0000-0000-0000A40A0000}"/>
    <cellStyle name="60% - Accent4 2" xfId="357" xr:uid="{00000000-0005-0000-0000-0000A50A0000}"/>
    <cellStyle name="60% - Accent4 2 2" xfId="2958" xr:uid="{00000000-0005-0000-0000-0000A60A0000}"/>
    <cellStyle name="60% - Accent4 2 2 2" xfId="7169" xr:uid="{00000000-0005-0000-0000-0000A70A0000}"/>
    <cellStyle name="60% - Accent4 2 3" xfId="7168" xr:uid="{00000000-0005-0000-0000-0000A80A0000}"/>
    <cellStyle name="60% - Accent4 2 4" xfId="2957" xr:uid="{00000000-0005-0000-0000-0000A90A0000}"/>
    <cellStyle name="60% - Accent4 2 5" xfId="10626" xr:uid="{00000000-0005-0000-0000-0000AA0A0000}"/>
    <cellStyle name="60% - Accent4 3" xfId="358" xr:uid="{00000000-0005-0000-0000-0000AB0A0000}"/>
    <cellStyle name="60% - Accent4 3 2" xfId="7170" xr:uid="{00000000-0005-0000-0000-0000AC0A0000}"/>
    <cellStyle name="60% - Accent4 3 3" xfId="2959" xr:uid="{00000000-0005-0000-0000-0000AD0A0000}"/>
    <cellStyle name="60% - Accent4 3 4" xfId="10627" xr:uid="{00000000-0005-0000-0000-0000AE0A0000}"/>
    <cellStyle name="60% - Accent4 4" xfId="359" xr:uid="{00000000-0005-0000-0000-0000AF0A0000}"/>
    <cellStyle name="60% - Accent4 4 2" xfId="10628" xr:uid="{00000000-0005-0000-0000-0000B00A0000}"/>
    <cellStyle name="60% - Accent4 5" xfId="10625" xr:uid="{00000000-0005-0000-0000-0000B10A0000}"/>
    <cellStyle name="60% - Accent5 2" xfId="360" xr:uid="{00000000-0005-0000-0000-0000B20A0000}"/>
    <cellStyle name="60% - Accent5 2 2" xfId="2961" xr:uid="{00000000-0005-0000-0000-0000B30A0000}"/>
    <cellStyle name="60% - Accent5 2 2 2" xfId="7172" xr:uid="{00000000-0005-0000-0000-0000B40A0000}"/>
    <cellStyle name="60% - Accent5 2 3" xfId="7171" xr:uid="{00000000-0005-0000-0000-0000B50A0000}"/>
    <cellStyle name="60% - Accent5 2 4" xfId="2960" xr:uid="{00000000-0005-0000-0000-0000B60A0000}"/>
    <cellStyle name="60% - Accent5 2 5" xfId="10630" xr:uid="{00000000-0005-0000-0000-0000B70A0000}"/>
    <cellStyle name="60% - Accent5 3" xfId="361" xr:uid="{00000000-0005-0000-0000-0000B80A0000}"/>
    <cellStyle name="60% - Accent5 3 2" xfId="7173" xr:uid="{00000000-0005-0000-0000-0000B90A0000}"/>
    <cellStyle name="60% - Accent5 3 3" xfId="2962" xr:uid="{00000000-0005-0000-0000-0000BA0A0000}"/>
    <cellStyle name="60% - Accent5 3 4" xfId="10631" xr:uid="{00000000-0005-0000-0000-0000BB0A0000}"/>
    <cellStyle name="60% - Accent5 4" xfId="362" xr:uid="{00000000-0005-0000-0000-0000BC0A0000}"/>
    <cellStyle name="60% - Accent5 4 2" xfId="10632" xr:uid="{00000000-0005-0000-0000-0000BD0A0000}"/>
    <cellStyle name="60% - Accent5 5" xfId="10629" xr:uid="{00000000-0005-0000-0000-0000BE0A0000}"/>
    <cellStyle name="60% - Accent6 2" xfId="363" xr:uid="{00000000-0005-0000-0000-0000BF0A0000}"/>
    <cellStyle name="60% - Accent6 2 2" xfId="2964" xr:uid="{00000000-0005-0000-0000-0000C00A0000}"/>
    <cellStyle name="60% - Accent6 2 2 2" xfId="7175" xr:uid="{00000000-0005-0000-0000-0000C10A0000}"/>
    <cellStyle name="60% - Accent6 2 3" xfId="7174" xr:uid="{00000000-0005-0000-0000-0000C20A0000}"/>
    <cellStyle name="60% - Accent6 2 4" xfId="2963" xr:uid="{00000000-0005-0000-0000-0000C30A0000}"/>
    <cellStyle name="60% - Accent6 2 5" xfId="10634" xr:uid="{00000000-0005-0000-0000-0000C40A0000}"/>
    <cellStyle name="60% - Accent6 3" xfId="364" xr:uid="{00000000-0005-0000-0000-0000C50A0000}"/>
    <cellStyle name="60% - Accent6 3 2" xfId="7176" xr:uid="{00000000-0005-0000-0000-0000C60A0000}"/>
    <cellStyle name="60% - Accent6 3 3" xfId="2965" xr:uid="{00000000-0005-0000-0000-0000C70A0000}"/>
    <cellStyle name="60% - Accent6 3 4" xfId="10635" xr:uid="{00000000-0005-0000-0000-0000C80A0000}"/>
    <cellStyle name="60% - Accent6 4" xfId="365" xr:uid="{00000000-0005-0000-0000-0000C90A0000}"/>
    <cellStyle name="60% - Accent6 4 2" xfId="10636" xr:uid="{00000000-0005-0000-0000-0000CA0A0000}"/>
    <cellStyle name="60% - Accent6 5" xfId="10633" xr:uid="{00000000-0005-0000-0000-0000CB0A0000}"/>
    <cellStyle name="60% - 强调文字颜色 1" xfId="1970" xr:uid="{00000000-0005-0000-0000-0000CC0A0000}"/>
    <cellStyle name="60% - 强调文字颜色 1 2" xfId="366" xr:uid="{00000000-0005-0000-0000-0000CD0A0000}"/>
    <cellStyle name="60% - 强调文字颜色 1 2 10" xfId="2968" xr:uid="{00000000-0005-0000-0000-0000CE0A0000}"/>
    <cellStyle name="60% - 强调文字颜色 1 2 10 2" xfId="7179" xr:uid="{00000000-0005-0000-0000-0000CF0A0000}"/>
    <cellStyle name="60% - 强调文字颜色 1 2 11" xfId="2969" xr:uid="{00000000-0005-0000-0000-0000D00A0000}"/>
    <cellStyle name="60% - 强调文字颜色 1 2 11 2" xfId="7180" xr:uid="{00000000-0005-0000-0000-0000D10A0000}"/>
    <cellStyle name="60% - 强调文字颜色 1 2 12" xfId="2970" xr:uid="{00000000-0005-0000-0000-0000D20A0000}"/>
    <cellStyle name="60% - 强调文字颜色 1 2 12 2" xfId="7181" xr:uid="{00000000-0005-0000-0000-0000D30A0000}"/>
    <cellStyle name="60% - 强调文字颜色 1 2 13" xfId="2971" xr:uid="{00000000-0005-0000-0000-0000D40A0000}"/>
    <cellStyle name="60% - 强调文字颜色 1 2 13 2" xfId="7182" xr:uid="{00000000-0005-0000-0000-0000D50A0000}"/>
    <cellStyle name="60% - 强调文字颜色 1 2 14" xfId="2972" xr:uid="{00000000-0005-0000-0000-0000D60A0000}"/>
    <cellStyle name="60% - 强调文字颜色 1 2 14 2" xfId="7183" xr:uid="{00000000-0005-0000-0000-0000D70A0000}"/>
    <cellStyle name="60% - 强调文字颜色 1 2 15" xfId="2973" xr:uid="{00000000-0005-0000-0000-0000D80A0000}"/>
    <cellStyle name="60% - 强调文字颜色 1 2 15 2" xfId="7184" xr:uid="{00000000-0005-0000-0000-0000D90A0000}"/>
    <cellStyle name="60% - 强调文字颜色 1 2 16" xfId="7178" xr:uid="{00000000-0005-0000-0000-0000DA0A0000}"/>
    <cellStyle name="60% - 强调文字颜色 1 2 17" xfId="2967" xr:uid="{00000000-0005-0000-0000-0000DB0A0000}"/>
    <cellStyle name="60% - 强调文字颜色 1 2 18" xfId="10638" xr:uid="{00000000-0005-0000-0000-0000DC0A0000}"/>
    <cellStyle name="60% - 强调文字颜色 1 2 2" xfId="2974" xr:uid="{00000000-0005-0000-0000-0000DD0A0000}"/>
    <cellStyle name="60% - 强调文字颜色 1 2 2 2" xfId="7185" xr:uid="{00000000-0005-0000-0000-0000DE0A0000}"/>
    <cellStyle name="60% - 强调文字颜色 1 2 3" xfId="2975" xr:uid="{00000000-0005-0000-0000-0000DF0A0000}"/>
    <cellStyle name="60% - 强调文字颜色 1 2 3 2" xfId="7186" xr:uid="{00000000-0005-0000-0000-0000E00A0000}"/>
    <cellStyle name="60% - 强调文字颜色 1 2 4" xfId="2976" xr:uid="{00000000-0005-0000-0000-0000E10A0000}"/>
    <cellStyle name="60% - 强调文字颜色 1 2 4 2" xfId="7187" xr:uid="{00000000-0005-0000-0000-0000E20A0000}"/>
    <cellStyle name="60% - 强调文字颜色 1 2 5" xfId="2977" xr:uid="{00000000-0005-0000-0000-0000E30A0000}"/>
    <cellStyle name="60% - 强调文字颜色 1 2 5 2" xfId="7188" xr:uid="{00000000-0005-0000-0000-0000E40A0000}"/>
    <cellStyle name="60% - 强调文字颜色 1 2 6" xfId="2978" xr:uid="{00000000-0005-0000-0000-0000E50A0000}"/>
    <cellStyle name="60% - 强调文字颜色 1 2 6 2" xfId="7189" xr:uid="{00000000-0005-0000-0000-0000E60A0000}"/>
    <cellStyle name="60% - 强调文字颜色 1 2 7" xfId="2979" xr:uid="{00000000-0005-0000-0000-0000E70A0000}"/>
    <cellStyle name="60% - 强调文字颜色 1 2 7 2" xfId="7190" xr:uid="{00000000-0005-0000-0000-0000E80A0000}"/>
    <cellStyle name="60% - 强调文字颜色 1 2 8" xfId="2980" xr:uid="{00000000-0005-0000-0000-0000E90A0000}"/>
    <cellStyle name="60% - 强调文字颜色 1 2 8 2" xfId="7191" xr:uid="{00000000-0005-0000-0000-0000EA0A0000}"/>
    <cellStyle name="60% - 强调文字颜色 1 2 9" xfId="2981" xr:uid="{00000000-0005-0000-0000-0000EB0A0000}"/>
    <cellStyle name="60% - 强调文字颜色 1 2 9 2" xfId="7192" xr:uid="{00000000-0005-0000-0000-0000EC0A0000}"/>
    <cellStyle name="60% - 强调文字颜色 1 2_Bali" xfId="2982" xr:uid="{00000000-0005-0000-0000-0000ED0A0000}"/>
    <cellStyle name="60% - 强调文字颜色 1 3" xfId="367" xr:uid="{00000000-0005-0000-0000-0000EE0A0000}"/>
    <cellStyle name="60% - 强调文字颜色 1 3 2" xfId="2984" xr:uid="{00000000-0005-0000-0000-0000EF0A0000}"/>
    <cellStyle name="60% - 强调文字颜色 1 3 2 2" xfId="7194" xr:uid="{00000000-0005-0000-0000-0000F00A0000}"/>
    <cellStyle name="60% - 强调文字颜色 1 3 3" xfId="2985" xr:uid="{00000000-0005-0000-0000-0000F10A0000}"/>
    <cellStyle name="60% - 强调文字颜色 1 3 3 2" xfId="7195" xr:uid="{00000000-0005-0000-0000-0000F20A0000}"/>
    <cellStyle name="60% - 强调文字颜色 1 3 4" xfId="7193" xr:uid="{00000000-0005-0000-0000-0000F30A0000}"/>
    <cellStyle name="60% - 强调文字颜色 1 3 5" xfId="2983" xr:uid="{00000000-0005-0000-0000-0000F40A0000}"/>
    <cellStyle name="60% - 强调文字颜色 1 3 6" xfId="10639" xr:uid="{00000000-0005-0000-0000-0000F50A0000}"/>
    <cellStyle name="60% - 强调文字颜色 1 3_Bali" xfId="2986" xr:uid="{00000000-0005-0000-0000-0000F60A0000}"/>
    <cellStyle name="60% - 强调文字颜色 1 4" xfId="2987" xr:uid="{00000000-0005-0000-0000-0000F70A0000}"/>
    <cellStyle name="60% - 强调文字颜色 1 4 2" xfId="7196" xr:uid="{00000000-0005-0000-0000-0000F80A0000}"/>
    <cellStyle name="60% - 强调文字颜色 1 5" xfId="7177" xr:uid="{00000000-0005-0000-0000-0000F90A0000}"/>
    <cellStyle name="60% - 强调文字颜色 1 6" xfId="2966" xr:uid="{00000000-0005-0000-0000-0000FA0A0000}"/>
    <cellStyle name="60% - 强调文字颜色 1 7" xfId="10637" xr:uid="{00000000-0005-0000-0000-0000FB0A0000}"/>
    <cellStyle name="60% - 强调文字颜色 2" xfId="1969" xr:uid="{00000000-0005-0000-0000-0000FC0A0000}"/>
    <cellStyle name="60% - 强调文字颜色 2 2" xfId="368" xr:uid="{00000000-0005-0000-0000-0000FD0A0000}"/>
    <cellStyle name="60% - 强调文字颜色 2 2 10" xfId="2990" xr:uid="{00000000-0005-0000-0000-0000FE0A0000}"/>
    <cellStyle name="60% - 强调文字颜色 2 2 10 2" xfId="7199" xr:uid="{00000000-0005-0000-0000-0000FF0A0000}"/>
    <cellStyle name="60% - 强调文字颜色 2 2 11" xfId="2991" xr:uid="{00000000-0005-0000-0000-0000000B0000}"/>
    <cellStyle name="60% - 强调文字颜色 2 2 11 2" xfId="7200" xr:uid="{00000000-0005-0000-0000-0000010B0000}"/>
    <cellStyle name="60% - 强调文字颜色 2 2 12" xfId="2992" xr:uid="{00000000-0005-0000-0000-0000020B0000}"/>
    <cellStyle name="60% - 强调文字颜色 2 2 12 2" xfId="7201" xr:uid="{00000000-0005-0000-0000-0000030B0000}"/>
    <cellStyle name="60% - 强调文字颜色 2 2 13" xfId="2993" xr:uid="{00000000-0005-0000-0000-0000040B0000}"/>
    <cellStyle name="60% - 强调文字颜色 2 2 13 2" xfId="7202" xr:uid="{00000000-0005-0000-0000-0000050B0000}"/>
    <cellStyle name="60% - 强调文字颜色 2 2 14" xfId="2994" xr:uid="{00000000-0005-0000-0000-0000060B0000}"/>
    <cellStyle name="60% - 强调文字颜色 2 2 14 2" xfId="7203" xr:uid="{00000000-0005-0000-0000-0000070B0000}"/>
    <cellStyle name="60% - 强调文字颜色 2 2 15" xfId="2995" xr:uid="{00000000-0005-0000-0000-0000080B0000}"/>
    <cellStyle name="60% - 强调文字颜色 2 2 15 2" xfId="7204" xr:uid="{00000000-0005-0000-0000-0000090B0000}"/>
    <cellStyle name="60% - 强调文字颜色 2 2 16" xfId="7198" xr:uid="{00000000-0005-0000-0000-00000A0B0000}"/>
    <cellStyle name="60% - 强调文字颜色 2 2 17" xfId="2989" xr:uid="{00000000-0005-0000-0000-00000B0B0000}"/>
    <cellStyle name="60% - 强调文字颜色 2 2 18" xfId="10641" xr:uid="{00000000-0005-0000-0000-00000C0B0000}"/>
    <cellStyle name="60% - 强调文字颜色 2 2 2" xfId="2996" xr:uid="{00000000-0005-0000-0000-00000D0B0000}"/>
    <cellStyle name="60% - 强调文字颜色 2 2 2 2" xfId="7205" xr:uid="{00000000-0005-0000-0000-00000E0B0000}"/>
    <cellStyle name="60% - 强调文字颜色 2 2 3" xfId="2997" xr:uid="{00000000-0005-0000-0000-00000F0B0000}"/>
    <cellStyle name="60% - 强调文字颜色 2 2 3 2" xfId="7206" xr:uid="{00000000-0005-0000-0000-0000100B0000}"/>
    <cellStyle name="60% - 强调文字颜色 2 2 4" xfId="2998" xr:uid="{00000000-0005-0000-0000-0000110B0000}"/>
    <cellStyle name="60% - 强调文字颜色 2 2 4 2" xfId="7207" xr:uid="{00000000-0005-0000-0000-0000120B0000}"/>
    <cellStyle name="60% - 强调文字颜色 2 2 5" xfId="2999" xr:uid="{00000000-0005-0000-0000-0000130B0000}"/>
    <cellStyle name="60% - 强调文字颜色 2 2 5 2" xfId="7208" xr:uid="{00000000-0005-0000-0000-0000140B0000}"/>
    <cellStyle name="60% - 强调文字颜色 2 2 6" xfId="3000" xr:uid="{00000000-0005-0000-0000-0000150B0000}"/>
    <cellStyle name="60% - 强调文字颜色 2 2 6 2" xfId="7209" xr:uid="{00000000-0005-0000-0000-0000160B0000}"/>
    <cellStyle name="60% - 强调文字颜色 2 2 7" xfId="3001" xr:uid="{00000000-0005-0000-0000-0000170B0000}"/>
    <cellStyle name="60% - 强调文字颜色 2 2 7 2" xfId="7210" xr:uid="{00000000-0005-0000-0000-0000180B0000}"/>
    <cellStyle name="60% - 强调文字颜色 2 2 8" xfId="3002" xr:uid="{00000000-0005-0000-0000-0000190B0000}"/>
    <cellStyle name="60% - 强调文字颜色 2 2 8 2" xfId="7211" xr:uid="{00000000-0005-0000-0000-00001A0B0000}"/>
    <cellStyle name="60% - 强调文字颜色 2 2 9" xfId="3003" xr:uid="{00000000-0005-0000-0000-00001B0B0000}"/>
    <cellStyle name="60% - 强调文字颜色 2 2 9 2" xfId="7212" xr:uid="{00000000-0005-0000-0000-00001C0B0000}"/>
    <cellStyle name="60% - 强调文字颜色 2 2_Bali" xfId="3004" xr:uid="{00000000-0005-0000-0000-00001D0B0000}"/>
    <cellStyle name="60% - 强调文字颜色 2 3" xfId="369" xr:uid="{00000000-0005-0000-0000-00001E0B0000}"/>
    <cellStyle name="60% - 强调文字颜色 2 3 2" xfId="3006" xr:uid="{00000000-0005-0000-0000-00001F0B0000}"/>
    <cellStyle name="60% - 强调文字颜色 2 3 2 2" xfId="7214" xr:uid="{00000000-0005-0000-0000-0000200B0000}"/>
    <cellStyle name="60% - 强调文字颜色 2 3 3" xfId="3007" xr:uid="{00000000-0005-0000-0000-0000210B0000}"/>
    <cellStyle name="60% - 强调文字颜色 2 3 3 2" xfId="7215" xr:uid="{00000000-0005-0000-0000-0000220B0000}"/>
    <cellStyle name="60% - 强调文字颜色 2 3 4" xfId="7213" xr:uid="{00000000-0005-0000-0000-0000230B0000}"/>
    <cellStyle name="60% - 强调文字颜色 2 3 5" xfId="3005" xr:uid="{00000000-0005-0000-0000-0000240B0000}"/>
    <cellStyle name="60% - 强调文字颜色 2 3 6" xfId="10642" xr:uid="{00000000-0005-0000-0000-0000250B0000}"/>
    <cellStyle name="60% - 强调文字颜色 2 3_Bali" xfId="3008" xr:uid="{00000000-0005-0000-0000-0000260B0000}"/>
    <cellStyle name="60% - 强调文字颜色 2 4" xfId="3009" xr:uid="{00000000-0005-0000-0000-0000270B0000}"/>
    <cellStyle name="60% - 强调文字颜色 2 4 2" xfId="7216" xr:uid="{00000000-0005-0000-0000-0000280B0000}"/>
    <cellStyle name="60% - 强调文字颜色 2 5" xfId="7197" xr:uid="{00000000-0005-0000-0000-0000290B0000}"/>
    <cellStyle name="60% - 强调文字颜色 2 6" xfId="2988" xr:uid="{00000000-0005-0000-0000-00002A0B0000}"/>
    <cellStyle name="60% - 强调文字颜色 2 7" xfId="10640" xr:uid="{00000000-0005-0000-0000-00002B0B0000}"/>
    <cellStyle name="60% - 强调文字颜色 3" xfId="1968" xr:uid="{00000000-0005-0000-0000-00002C0B0000}"/>
    <cellStyle name="60% - 强调文字颜色 3 2" xfId="370" xr:uid="{00000000-0005-0000-0000-00002D0B0000}"/>
    <cellStyle name="60% - 强调文字颜色 3 2 10" xfId="3012" xr:uid="{00000000-0005-0000-0000-00002E0B0000}"/>
    <cellStyle name="60% - 强调文字颜色 3 2 10 2" xfId="7219" xr:uid="{00000000-0005-0000-0000-00002F0B0000}"/>
    <cellStyle name="60% - 强调文字颜色 3 2 11" xfId="3013" xr:uid="{00000000-0005-0000-0000-0000300B0000}"/>
    <cellStyle name="60% - 强调文字颜色 3 2 11 2" xfId="7220" xr:uid="{00000000-0005-0000-0000-0000310B0000}"/>
    <cellStyle name="60% - 强调文字颜色 3 2 12" xfId="3014" xr:uid="{00000000-0005-0000-0000-0000320B0000}"/>
    <cellStyle name="60% - 强调文字颜色 3 2 12 2" xfId="7221" xr:uid="{00000000-0005-0000-0000-0000330B0000}"/>
    <cellStyle name="60% - 强调文字颜色 3 2 13" xfId="3015" xr:uid="{00000000-0005-0000-0000-0000340B0000}"/>
    <cellStyle name="60% - 强调文字颜色 3 2 13 2" xfId="7222" xr:uid="{00000000-0005-0000-0000-0000350B0000}"/>
    <cellStyle name="60% - 强调文字颜色 3 2 14" xfId="3016" xr:uid="{00000000-0005-0000-0000-0000360B0000}"/>
    <cellStyle name="60% - 强调文字颜色 3 2 14 2" xfId="7223" xr:uid="{00000000-0005-0000-0000-0000370B0000}"/>
    <cellStyle name="60% - 强调文字颜色 3 2 15" xfId="3017" xr:uid="{00000000-0005-0000-0000-0000380B0000}"/>
    <cellStyle name="60% - 强调文字颜色 3 2 15 2" xfId="7224" xr:uid="{00000000-0005-0000-0000-0000390B0000}"/>
    <cellStyle name="60% - 强调文字颜色 3 2 16" xfId="7218" xr:uid="{00000000-0005-0000-0000-00003A0B0000}"/>
    <cellStyle name="60% - 强调文字颜色 3 2 17" xfId="3011" xr:uid="{00000000-0005-0000-0000-00003B0B0000}"/>
    <cellStyle name="60% - 强调文字颜色 3 2 18" xfId="10644" xr:uid="{00000000-0005-0000-0000-00003C0B0000}"/>
    <cellStyle name="60% - 强调文字颜色 3 2 2" xfId="3018" xr:uid="{00000000-0005-0000-0000-00003D0B0000}"/>
    <cellStyle name="60% - 强调文字颜色 3 2 2 2" xfId="7225" xr:uid="{00000000-0005-0000-0000-00003E0B0000}"/>
    <cellStyle name="60% - 强调文字颜色 3 2 3" xfId="3019" xr:uid="{00000000-0005-0000-0000-00003F0B0000}"/>
    <cellStyle name="60% - 强调文字颜色 3 2 3 2" xfId="7226" xr:uid="{00000000-0005-0000-0000-0000400B0000}"/>
    <cellStyle name="60% - 强调文字颜色 3 2 4" xfId="3020" xr:uid="{00000000-0005-0000-0000-0000410B0000}"/>
    <cellStyle name="60% - 强调文字颜色 3 2 4 2" xfId="7227" xr:uid="{00000000-0005-0000-0000-0000420B0000}"/>
    <cellStyle name="60% - 强调文字颜色 3 2 5" xfId="3021" xr:uid="{00000000-0005-0000-0000-0000430B0000}"/>
    <cellStyle name="60% - 强调文字颜色 3 2 5 2" xfId="7228" xr:uid="{00000000-0005-0000-0000-0000440B0000}"/>
    <cellStyle name="60% - 强调文字颜色 3 2 6" xfId="3022" xr:uid="{00000000-0005-0000-0000-0000450B0000}"/>
    <cellStyle name="60% - 强调文字颜色 3 2 6 2" xfId="7229" xr:uid="{00000000-0005-0000-0000-0000460B0000}"/>
    <cellStyle name="60% - 强调文字颜色 3 2 7" xfId="3023" xr:uid="{00000000-0005-0000-0000-0000470B0000}"/>
    <cellStyle name="60% - 强调文字颜色 3 2 7 2" xfId="7230" xr:uid="{00000000-0005-0000-0000-0000480B0000}"/>
    <cellStyle name="60% - 强调文字颜色 3 2 8" xfId="3024" xr:uid="{00000000-0005-0000-0000-0000490B0000}"/>
    <cellStyle name="60% - 强调文字颜色 3 2 8 2" xfId="7231" xr:uid="{00000000-0005-0000-0000-00004A0B0000}"/>
    <cellStyle name="60% - 强调文字颜色 3 2 9" xfId="3025" xr:uid="{00000000-0005-0000-0000-00004B0B0000}"/>
    <cellStyle name="60% - 强调文字颜色 3 2 9 2" xfId="7232" xr:uid="{00000000-0005-0000-0000-00004C0B0000}"/>
    <cellStyle name="60% - 强调文字颜色 3 2_Bali" xfId="3026" xr:uid="{00000000-0005-0000-0000-00004D0B0000}"/>
    <cellStyle name="60% - 强调文字颜色 3 3" xfId="371" xr:uid="{00000000-0005-0000-0000-00004E0B0000}"/>
    <cellStyle name="60% - 强调文字颜色 3 3 2" xfId="3028" xr:uid="{00000000-0005-0000-0000-00004F0B0000}"/>
    <cellStyle name="60% - 强调文字颜色 3 3 2 2" xfId="7234" xr:uid="{00000000-0005-0000-0000-0000500B0000}"/>
    <cellStyle name="60% - 强调文字颜色 3 3 3" xfId="3029" xr:uid="{00000000-0005-0000-0000-0000510B0000}"/>
    <cellStyle name="60% - 强调文字颜色 3 3 3 2" xfId="7235" xr:uid="{00000000-0005-0000-0000-0000520B0000}"/>
    <cellStyle name="60% - 强调文字颜色 3 3 4" xfId="7233" xr:uid="{00000000-0005-0000-0000-0000530B0000}"/>
    <cellStyle name="60% - 强调文字颜色 3 3 5" xfId="3027" xr:uid="{00000000-0005-0000-0000-0000540B0000}"/>
    <cellStyle name="60% - 强调文字颜色 3 3 6" xfId="10645" xr:uid="{00000000-0005-0000-0000-0000550B0000}"/>
    <cellStyle name="60% - 强调文字颜色 3 3_Bali" xfId="3030" xr:uid="{00000000-0005-0000-0000-0000560B0000}"/>
    <cellStyle name="60% - 强调文字颜色 3 4" xfId="3031" xr:uid="{00000000-0005-0000-0000-0000570B0000}"/>
    <cellStyle name="60% - 强调文字颜色 3 4 2" xfId="7236" xr:uid="{00000000-0005-0000-0000-0000580B0000}"/>
    <cellStyle name="60% - 强调文字颜色 3 5" xfId="7217" xr:uid="{00000000-0005-0000-0000-0000590B0000}"/>
    <cellStyle name="60% - 强调文字颜色 3 6" xfId="3010" xr:uid="{00000000-0005-0000-0000-00005A0B0000}"/>
    <cellStyle name="60% - 强调文字颜色 3 7" xfId="10643" xr:uid="{00000000-0005-0000-0000-00005B0B0000}"/>
    <cellStyle name="60% - 强调文字颜色 4" xfId="1967" xr:uid="{00000000-0005-0000-0000-00005C0B0000}"/>
    <cellStyle name="60% - 强调文字颜色 4 2" xfId="372" xr:uid="{00000000-0005-0000-0000-00005D0B0000}"/>
    <cellStyle name="60% - 强调文字颜色 4 2 10" xfId="3034" xr:uid="{00000000-0005-0000-0000-00005E0B0000}"/>
    <cellStyle name="60% - 强调文字颜色 4 2 10 2" xfId="7239" xr:uid="{00000000-0005-0000-0000-00005F0B0000}"/>
    <cellStyle name="60% - 强调文字颜色 4 2 11" xfId="3035" xr:uid="{00000000-0005-0000-0000-0000600B0000}"/>
    <cellStyle name="60% - 强调文字颜色 4 2 11 2" xfId="7240" xr:uid="{00000000-0005-0000-0000-0000610B0000}"/>
    <cellStyle name="60% - 强调文字颜色 4 2 12" xfId="3036" xr:uid="{00000000-0005-0000-0000-0000620B0000}"/>
    <cellStyle name="60% - 强调文字颜色 4 2 12 2" xfId="7241" xr:uid="{00000000-0005-0000-0000-0000630B0000}"/>
    <cellStyle name="60% - 强调文字颜色 4 2 13" xfId="3037" xr:uid="{00000000-0005-0000-0000-0000640B0000}"/>
    <cellStyle name="60% - 强调文字颜色 4 2 13 2" xfId="7242" xr:uid="{00000000-0005-0000-0000-0000650B0000}"/>
    <cellStyle name="60% - 强调文字颜色 4 2 14" xfId="3038" xr:uid="{00000000-0005-0000-0000-0000660B0000}"/>
    <cellStyle name="60% - 强调文字颜色 4 2 14 2" xfId="7243" xr:uid="{00000000-0005-0000-0000-0000670B0000}"/>
    <cellStyle name="60% - 强调文字颜色 4 2 15" xfId="3039" xr:uid="{00000000-0005-0000-0000-0000680B0000}"/>
    <cellStyle name="60% - 强调文字颜色 4 2 15 2" xfId="7244" xr:uid="{00000000-0005-0000-0000-0000690B0000}"/>
    <cellStyle name="60% - 强调文字颜色 4 2 16" xfId="7238" xr:uid="{00000000-0005-0000-0000-00006A0B0000}"/>
    <cellStyle name="60% - 强调文字颜色 4 2 17" xfId="3033" xr:uid="{00000000-0005-0000-0000-00006B0B0000}"/>
    <cellStyle name="60% - 强调文字颜色 4 2 18" xfId="10647" xr:uid="{00000000-0005-0000-0000-00006C0B0000}"/>
    <cellStyle name="60% - 强调文字颜色 4 2 2" xfId="3040" xr:uid="{00000000-0005-0000-0000-00006D0B0000}"/>
    <cellStyle name="60% - 强调文字颜色 4 2 2 2" xfId="7245" xr:uid="{00000000-0005-0000-0000-00006E0B0000}"/>
    <cellStyle name="60% - 强调文字颜色 4 2 3" xfId="3041" xr:uid="{00000000-0005-0000-0000-00006F0B0000}"/>
    <cellStyle name="60% - 强调文字颜色 4 2 3 2" xfId="7246" xr:uid="{00000000-0005-0000-0000-0000700B0000}"/>
    <cellStyle name="60% - 强调文字颜色 4 2 4" xfId="3042" xr:uid="{00000000-0005-0000-0000-0000710B0000}"/>
    <cellStyle name="60% - 强调文字颜色 4 2 4 2" xfId="7247" xr:uid="{00000000-0005-0000-0000-0000720B0000}"/>
    <cellStyle name="60% - 强调文字颜色 4 2 5" xfId="3043" xr:uid="{00000000-0005-0000-0000-0000730B0000}"/>
    <cellStyle name="60% - 强调文字颜色 4 2 5 2" xfId="7248" xr:uid="{00000000-0005-0000-0000-0000740B0000}"/>
    <cellStyle name="60% - 强调文字颜色 4 2 6" xfId="3044" xr:uid="{00000000-0005-0000-0000-0000750B0000}"/>
    <cellStyle name="60% - 强调文字颜色 4 2 6 2" xfId="7249" xr:uid="{00000000-0005-0000-0000-0000760B0000}"/>
    <cellStyle name="60% - 强调文字颜色 4 2 7" xfId="3045" xr:uid="{00000000-0005-0000-0000-0000770B0000}"/>
    <cellStyle name="60% - 强调文字颜色 4 2 7 2" xfId="7250" xr:uid="{00000000-0005-0000-0000-0000780B0000}"/>
    <cellStyle name="60% - 强调文字颜色 4 2 8" xfId="3046" xr:uid="{00000000-0005-0000-0000-0000790B0000}"/>
    <cellStyle name="60% - 强调文字颜色 4 2 8 2" xfId="7251" xr:uid="{00000000-0005-0000-0000-00007A0B0000}"/>
    <cellStyle name="60% - 强调文字颜色 4 2 9" xfId="3047" xr:uid="{00000000-0005-0000-0000-00007B0B0000}"/>
    <cellStyle name="60% - 强调文字颜色 4 2 9 2" xfId="7252" xr:uid="{00000000-0005-0000-0000-00007C0B0000}"/>
    <cellStyle name="60% - 强调文字颜色 4 2_Bali" xfId="3048" xr:uid="{00000000-0005-0000-0000-00007D0B0000}"/>
    <cellStyle name="60% - 强调文字颜色 4 3" xfId="373" xr:uid="{00000000-0005-0000-0000-00007E0B0000}"/>
    <cellStyle name="60% - 强调文字颜色 4 3 2" xfId="3050" xr:uid="{00000000-0005-0000-0000-00007F0B0000}"/>
    <cellStyle name="60% - 强调文字颜色 4 3 2 2" xfId="7254" xr:uid="{00000000-0005-0000-0000-0000800B0000}"/>
    <cellStyle name="60% - 强调文字颜色 4 3 3" xfId="3051" xr:uid="{00000000-0005-0000-0000-0000810B0000}"/>
    <cellStyle name="60% - 强调文字颜色 4 3 3 2" xfId="7255" xr:uid="{00000000-0005-0000-0000-0000820B0000}"/>
    <cellStyle name="60% - 强调文字颜色 4 3 4" xfId="7253" xr:uid="{00000000-0005-0000-0000-0000830B0000}"/>
    <cellStyle name="60% - 强调文字颜色 4 3 5" xfId="3049" xr:uid="{00000000-0005-0000-0000-0000840B0000}"/>
    <cellStyle name="60% - 强调文字颜色 4 3 6" xfId="10648" xr:uid="{00000000-0005-0000-0000-0000850B0000}"/>
    <cellStyle name="60% - 强调文字颜色 4 3_Bali" xfId="3052" xr:uid="{00000000-0005-0000-0000-0000860B0000}"/>
    <cellStyle name="60% - 强调文字颜色 4 4" xfId="3053" xr:uid="{00000000-0005-0000-0000-0000870B0000}"/>
    <cellStyle name="60% - 强调文字颜色 4 4 2" xfId="7256" xr:uid="{00000000-0005-0000-0000-0000880B0000}"/>
    <cellStyle name="60% - 强调文字颜色 4 5" xfId="7237" xr:uid="{00000000-0005-0000-0000-0000890B0000}"/>
    <cellStyle name="60% - 强调文字颜色 4 6" xfId="3032" xr:uid="{00000000-0005-0000-0000-00008A0B0000}"/>
    <cellStyle name="60% - 强调文字颜色 4 7" xfId="10646" xr:uid="{00000000-0005-0000-0000-00008B0B0000}"/>
    <cellStyle name="60% - 强调文字颜色 5" xfId="1966" xr:uid="{00000000-0005-0000-0000-00008C0B0000}"/>
    <cellStyle name="60% - 强调文字颜色 5 2" xfId="374" xr:uid="{00000000-0005-0000-0000-00008D0B0000}"/>
    <cellStyle name="60% - 强调文字颜色 5 2 10" xfId="3056" xr:uid="{00000000-0005-0000-0000-00008E0B0000}"/>
    <cellStyle name="60% - 强调文字颜色 5 2 10 2" xfId="7259" xr:uid="{00000000-0005-0000-0000-00008F0B0000}"/>
    <cellStyle name="60% - 强调文字颜色 5 2 11" xfId="3057" xr:uid="{00000000-0005-0000-0000-0000900B0000}"/>
    <cellStyle name="60% - 强调文字颜色 5 2 11 2" xfId="7260" xr:uid="{00000000-0005-0000-0000-0000910B0000}"/>
    <cellStyle name="60% - 强调文字颜色 5 2 12" xfId="3058" xr:uid="{00000000-0005-0000-0000-0000920B0000}"/>
    <cellStyle name="60% - 强调文字颜色 5 2 12 2" xfId="7261" xr:uid="{00000000-0005-0000-0000-0000930B0000}"/>
    <cellStyle name="60% - 强调文字颜色 5 2 13" xfId="3059" xr:uid="{00000000-0005-0000-0000-0000940B0000}"/>
    <cellStyle name="60% - 强调文字颜色 5 2 13 2" xfId="7262" xr:uid="{00000000-0005-0000-0000-0000950B0000}"/>
    <cellStyle name="60% - 强调文字颜色 5 2 14" xfId="3060" xr:uid="{00000000-0005-0000-0000-0000960B0000}"/>
    <cellStyle name="60% - 强调文字颜色 5 2 14 2" xfId="7263" xr:uid="{00000000-0005-0000-0000-0000970B0000}"/>
    <cellStyle name="60% - 强调文字颜色 5 2 15" xfId="3061" xr:uid="{00000000-0005-0000-0000-0000980B0000}"/>
    <cellStyle name="60% - 强调文字颜色 5 2 15 2" xfId="7264" xr:uid="{00000000-0005-0000-0000-0000990B0000}"/>
    <cellStyle name="60% - 强调文字颜色 5 2 16" xfId="7258" xr:uid="{00000000-0005-0000-0000-00009A0B0000}"/>
    <cellStyle name="60% - 强调文字颜色 5 2 17" xfId="3055" xr:uid="{00000000-0005-0000-0000-00009B0B0000}"/>
    <cellStyle name="60% - 强调文字颜色 5 2 18" xfId="10650" xr:uid="{00000000-0005-0000-0000-00009C0B0000}"/>
    <cellStyle name="60% - 强调文字颜色 5 2 2" xfId="3062" xr:uid="{00000000-0005-0000-0000-00009D0B0000}"/>
    <cellStyle name="60% - 强调文字颜色 5 2 2 2" xfId="7265" xr:uid="{00000000-0005-0000-0000-00009E0B0000}"/>
    <cellStyle name="60% - 强调文字颜色 5 2 3" xfId="3063" xr:uid="{00000000-0005-0000-0000-00009F0B0000}"/>
    <cellStyle name="60% - 强调文字颜色 5 2 3 2" xfId="7266" xr:uid="{00000000-0005-0000-0000-0000A00B0000}"/>
    <cellStyle name="60% - 强调文字颜色 5 2 4" xfId="3064" xr:uid="{00000000-0005-0000-0000-0000A10B0000}"/>
    <cellStyle name="60% - 强调文字颜色 5 2 4 2" xfId="7267" xr:uid="{00000000-0005-0000-0000-0000A20B0000}"/>
    <cellStyle name="60% - 强调文字颜色 5 2 5" xfId="3065" xr:uid="{00000000-0005-0000-0000-0000A30B0000}"/>
    <cellStyle name="60% - 强调文字颜色 5 2 5 2" xfId="7268" xr:uid="{00000000-0005-0000-0000-0000A40B0000}"/>
    <cellStyle name="60% - 强调文字颜色 5 2 6" xfId="3066" xr:uid="{00000000-0005-0000-0000-0000A50B0000}"/>
    <cellStyle name="60% - 强调文字颜色 5 2 6 2" xfId="7269" xr:uid="{00000000-0005-0000-0000-0000A60B0000}"/>
    <cellStyle name="60% - 强调文字颜色 5 2 7" xfId="3067" xr:uid="{00000000-0005-0000-0000-0000A70B0000}"/>
    <cellStyle name="60% - 强调文字颜色 5 2 7 2" xfId="7270" xr:uid="{00000000-0005-0000-0000-0000A80B0000}"/>
    <cellStyle name="60% - 强调文字颜色 5 2 8" xfId="3068" xr:uid="{00000000-0005-0000-0000-0000A90B0000}"/>
    <cellStyle name="60% - 强调文字颜色 5 2 8 2" xfId="7271" xr:uid="{00000000-0005-0000-0000-0000AA0B0000}"/>
    <cellStyle name="60% - 强调文字颜色 5 2 9" xfId="3069" xr:uid="{00000000-0005-0000-0000-0000AB0B0000}"/>
    <cellStyle name="60% - 强调文字颜色 5 2 9 2" xfId="7272" xr:uid="{00000000-0005-0000-0000-0000AC0B0000}"/>
    <cellStyle name="60% - 强调文字颜色 5 2_Bali" xfId="3070" xr:uid="{00000000-0005-0000-0000-0000AD0B0000}"/>
    <cellStyle name="60% - 强调文字颜色 5 3" xfId="375" xr:uid="{00000000-0005-0000-0000-0000AE0B0000}"/>
    <cellStyle name="60% - 强调文字颜色 5 3 2" xfId="3072" xr:uid="{00000000-0005-0000-0000-0000AF0B0000}"/>
    <cellStyle name="60% - 强调文字颜色 5 3 2 2" xfId="7274" xr:uid="{00000000-0005-0000-0000-0000B00B0000}"/>
    <cellStyle name="60% - 强调文字颜色 5 3 3" xfId="3073" xr:uid="{00000000-0005-0000-0000-0000B10B0000}"/>
    <cellStyle name="60% - 强调文字颜色 5 3 3 2" xfId="7275" xr:uid="{00000000-0005-0000-0000-0000B20B0000}"/>
    <cellStyle name="60% - 强调文字颜色 5 3 4" xfId="7273" xr:uid="{00000000-0005-0000-0000-0000B30B0000}"/>
    <cellStyle name="60% - 强调文字颜色 5 3 5" xfId="3071" xr:uid="{00000000-0005-0000-0000-0000B40B0000}"/>
    <cellStyle name="60% - 强调文字颜色 5 3 6" xfId="10651" xr:uid="{00000000-0005-0000-0000-0000B50B0000}"/>
    <cellStyle name="60% - 强调文字颜色 5 3_Bali" xfId="3074" xr:uid="{00000000-0005-0000-0000-0000B60B0000}"/>
    <cellStyle name="60% - 强调文字颜色 5 4" xfId="3075" xr:uid="{00000000-0005-0000-0000-0000B70B0000}"/>
    <cellStyle name="60% - 强调文字颜色 5 4 2" xfId="7276" xr:uid="{00000000-0005-0000-0000-0000B80B0000}"/>
    <cellStyle name="60% - 强调文字颜色 5 5" xfId="7257" xr:uid="{00000000-0005-0000-0000-0000B90B0000}"/>
    <cellStyle name="60% - 强调文字颜色 5 6" xfId="3054" xr:uid="{00000000-0005-0000-0000-0000BA0B0000}"/>
    <cellStyle name="60% - 强调文字颜色 5 7" xfId="10649" xr:uid="{00000000-0005-0000-0000-0000BB0B0000}"/>
    <cellStyle name="60% - 强调文字颜色 6" xfId="1965" xr:uid="{00000000-0005-0000-0000-0000BC0B0000}"/>
    <cellStyle name="60% - 强调文字颜色 6 2" xfId="376" xr:uid="{00000000-0005-0000-0000-0000BD0B0000}"/>
    <cellStyle name="60% - 强调文字颜色 6 2 10" xfId="3078" xr:uid="{00000000-0005-0000-0000-0000BE0B0000}"/>
    <cellStyle name="60% - 强调文字颜色 6 2 10 2" xfId="7279" xr:uid="{00000000-0005-0000-0000-0000BF0B0000}"/>
    <cellStyle name="60% - 强调文字颜色 6 2 11" xfId="3079" xr:uid="{00000000-0005-0000-0000-0000C00B0000}"/>
    <cellStyle name="60% - 强调文字颜色 6 2 11 2" xfId="7280" xr:uid="{00000000-0005-0000-0000-0000C10B0000}"/>
    <cellStyle name="60% - 强调文字颜色 6 2 12" xfId="3080" xr:uid="{00000000-0005-0000-0000-0000C20B0000}"/>
    <cellStyle name="60% - 强调文字颜色 6 2 12 2" xfId="7281" xr:uid="{00000000-0005-0000-0000-0000C30B0000}"/>
    <cellStyle name="60% - 强调文字颜色 6 2 13" xfId="3081" xr:uid="{00000000-0005-0000-0000-0000C40B0000}"/>
    <cellStyle name="60% - 强调文字颜色 6 2 13 2" xfId="7282" xr:uid="{00000000-0005-0000-0000-0000C50B0000}"/>
    <cellStyle name="60% - 强调文字颜色 6 2 14" xfId="3082" xr:uid="{00000000-0005-0000-0000-0000C60B0000}"/>
    <cellStyle name="60% - 强调文字颜色 6 2 14 2" xfId="7283" xr:uid="{00000000-0005-0000-0000-0000C70B0000}"/>
    <cellStyle name="60% - 强调文字颜色 6 2 15" xfId="3083" xr:uid="{00000000-0005-0000-0000-0000C80B0000}"/>
    <cellStyle name="60% - 强调文字颜色 6 2 15 2" xfId="7284" xr:uid="{00000000-0005-0000-0000-0000C90B0000}"/>
    <cellStyle name="60% - 强调文字颜色 6 2 16" xfId="7278" xr:uid="{00000000-0005-0000-0000-0000CA0B0000}"/>
    <cellStyle name="60% - 强调文字颜色 6 2 17" xfId="3077" xr:uid="{00000000-0005-0000-0000-0000CB0B0000}"/>
    <cellStyle name="60% - 强调文字颜色 6 2 18" xfId="10653" xr:uid="{00000000-0005-0000-0000-0000CC0B0000}"/>
    <cellStyle name="60% - 强调文字颜色 6 2 2" xfId="3084" xr:uid="{00000000-0005-0000-0000-0000CD0B0000}"/>
    <cellStyle name="60% - 强调文字颜色 6 2 2 2" xfId="7285" xr:uid="{00000000-0005-0000-0000-0000CE0B0000}"/>
    <cellStyle name="60% - 强调文字颜色 6 2 3" xfId="3085" xr:uid="{00000000-0005-0000-0000-0000CF0B0000}"/>
    <cellStyle name="60% - 强调文字颜色 6 2 3 2" xfId="7286" xr:uid="{00000000-0005-0000-0000-0000D00B0000}"/>
    <cellStyle name="60% - 强调文字颜色 6 2 4" xfId="3086" xr:uid="{00000000-0005-0000-0000-0000D10B0000}"/>
    <cellStyle name="60% - 强调文字颜色 6 2 4 2" xfId="7287" xr:uid="{00000000-0005-0000-0000-0000D20B0000}"/>
    <cellStyle name="60% - 强调文字颜色 6 2 5" xfId="3087" xr:uid="{00000000-0005-0000-0000-0000D30B0000}"/>
    <cellStyle name="60% - 强调文字颜色 6 2 5 2" xfId="7288" xr:uid="{00000000-0005-0000-0000-0000D40B0000}"/>
    <cellStyle name="60% - 强调文字颜色 6 2 6" xfId="3088" xr:uid="{00000000-0005-0000-0000-0000D50B0000}"/>
    <cellStyle name="60% - 强调文字颜色 6 2 6 2" xfId="7289" xr:uid="{00000000-0005-0000-0000-0000D60B0000}"/>
    <cellStyle name="60% - 强调文字颜色 6 2 7" xfId="3089" xr:uid="{00000000-0005-0000-0000-0000D70B0000}"/>
    <cellStyle name="60% - 强调文字颜色 6 2 7 2" xfId="7290" xr:uid="{00000000-0005-0000-0000-0000D80B0000}"/>
    <cellStyle name="60% - 强调文字颜色 6 2 8" xfId="3090" xr:uid="{00000000-0005-0000-0000-0000D90B0000}"/>
    <cellStyle name="60% - 强调文字颜色 6 2 8 2" xfId="7291" xr:uid="{00000000-0005-0000-0000-0000DA0B0000}"/>
    <cellStyle name="60% - 强调文字颜色 6 2 9" xfId="3091" xr:uid="{00000000-0005-0000-0000-0000DB0B0000}"/>
    <cellStyle name="60% - 强调文字颜色 6 2 9 2" xfId="7292" xr:uid="{00000000-0005-0000-0000-0000DC0B0000}"/>
    <cellStyle name="60% - 强调文字颜色 6 2_Bali" xfId="3092" xr:uid="{00000000-0005-0000-0000-0000DD0B0000}"/>
    <cellStyle name="60% - 强调文字颜色 6 3" xfId="377" xr:uid="{00000000-0005-0000-0000-0000DE0B0000}"/>
    <cellStyle name="60% - 强调文字颜色 6 3 2" xfId="3094" xr:uid="{00000000-0005-0000-0000-0000DF0B0000}"/>
    <cellStyle name="60% - 强调文字颜色 6 3 2 2" xfId="7294" xr:uid="{00000000-0005-0000-0000-0000E00B0000}"/>
    <cellStyle name="60% - 强调文字颜色 6 3 3" xfId="3095" xr:uid="{00000000-0005-0000-0000-0000E10B0000}"/>
    <cellStyle name="60% - 强调文字颜色 6 3 3 2" xfId="7295" xr:uid="{00000000-0005-0000-0000-0000E20B0000}"/>
    <cellStyle name="60% - 强调文字颜色 6 3 4" xfId="7293" xr:uid="{00000000-0005-0000-0000-0000E30B0000}"/>
    <cellStyle name="60% - 强调文字颜色 6 3 5" xfId="3093" xr:uid="{00000000-0005-0000-0000-0000E40B0000}"/>
    <cellStyle name="60% - 强调文字颜色 6 3 6" xfId="10654" xr:uid="{00000000-0005-0000-0000-0000E50B0000}"/>
    <cellStyle name="60% - 强调文字颜色 6 3_Bali" xfId="3096" xr:uid="{00000000-0005-0000-0000-0000E60B0000}"/>
    <cellStyle name="60% - 强调文字颜色 6 4" xfId="3097" xr:uid="{00000000-0005-0000-0000-0000E70B0000}"/>
    <cellStyle name="60% - 强调文字颜色 6 4 2" xfId="7296" xr:uid="{00000000-0005-0000-0000-0000E80B0000}"/>
    <cellStyle name="60% - 强调文字颜色 6 5" xfId="7277" xr:uid="{00000000-0005-0000-0000-0000E90B0000}"/>
    <cellStyle name="60% - 强调文字颜色 6 6" xfId="3076" xr:uid="{00000000-0005-0000-0000-0000EA0B0000}"/>
    <cellStyle name="60% - 强调文字颜色 6 7" xfId="10652" xr:uid="{00000000-0005-0000-0000-0000EB0B0000}"/>
    <cellStyle name="A4 Small 210 x 297 mm" xfId="3098" xr:uid="{00000000-0005-0000-0000-0000EC0B0000}"/>
    <cellStyle name="A4 Small 210 x 297 mm 2" xfId="7297" xr:uid="{00000000-0005-0000-0000-0000ED0B0000}"/>
    <cellStyle name="Accent1 2" xfId="378" xr:uid="{00000000-0005-0000-0000-0000EE0B0000}"/>
    <cellStyle name="Accent1 2 2" xfId="3100" xr:uid="{00000000-0005-0000-0000-0000EF0B0000}"/>
    <cellStyle name="Accent1 2 2 2" xfId="7299" xr:uid="{00000000-0005-0000-0000-0000F00B0000}"/>
    <cellStyle name="Accent1 2 3" xfId="7298" xr:uid="{00000000-0005-0000-0000-0000F10B0000}"/>
    <cellStyle name="Accent1 2 4" xfId="3099" xr:uid="{00000000-0005-0000-0000-0000F20B0000}"/>
    <cellStyle name="Accent1 2 5" xfId="10656" xr:uid="{00000000-0005-0000-0000-0000F30B0000}"/>
    <cellStyle name="Accent1 3" xfId="379" xr:uid="{00000000-0005-0000-0000-0000F40B0000}"/>
    <cellStyle name="Accent1 3 2" xfId="7300" xr:uid="{00000000-0005-0000-0000-0000F50B0000}"/>
    <cellStyle name="Accent1 3 3" xfId="3101" xr:uid="{00000000-0005-0000-0000-0000F60B0000}"/>
    <cellStyle name="Accent1 3 4" xfId="10657" xr:uid="{00000000-0005-0000-0000-0000F70B0000}"/>
    <cellStyle name="Accent1 4" xfId="380" xr:uid="{00000000-0005-0000-0000-0000F80B0000}"/>
    <cellStyle name="Accent1 4 2" xfId="10658" xr:uid="{00000000-0005-0000-0000-0000F90B0000}"/>
    <cellStyle name="Accent1 5" xfId="10655" xr:uid="{00000000-0005-0000-0000-0000FA0B0000}"/>
    <cellStyle name="Accent2 2" xfId="381" xr:uid="{00000000-0005-0000-0000-0000FB0B0000}"/>
    <cellStyle name="Accent2 2 2" xfId="3103" xr:uid="{00000000-0005-0000-0000-0000FC0B0000}"/>
    <cellStyle name="Accent2 2 2 2" xfId="7302" xr:uid="{00000000-0005-0000-0000-0000FD0B0000}"/>
    <cellStyle name="Accent2 2 3" xfId="7301" xr:uid="{00000000-0005-0000-0000-0000FE0B0000}"/>
    <cellStyle name="Accent2 2 4" xfId="3102" xr:uid="{00000000-0005-0000-0000-0000FF0B0000}"/>
    <cellStyle name="Accent2 2 5" xfId="10660" xr:uid="{00000000-0005-0000-0000-0000000C0000}"/>
    <cellStyle name="Accent2 3" xfId="382" xr:uid="{00000000-0005-0000-0000-0000010C0000}"/>
    <cellStyle name="Accent2 3 2" xfId="7303" xr:uid="{00000000-0005-0000-0000-0000020C0000}"/>
    <cellStyle name="Accent2 3 3" xfId="3104" xr:uid="{00000000-0005-0000-0000-0000030C0000}"/>
    <cellStyle name="Accent2 3 4" xfId="10661" xr:uid="{00000000-0005-0000-0000-0000040C0000}"/>
    <cellStyle name="Accent2 4" xfId="383" xr:uid="{00000000-0005-0000-0000-0000050C0000}"/>
    <cellStyle name="Accent2 4 2" xfId="10662" xr:uid="{00000000-0005-0000-0000-0000060C0000}"/>
    <cellStyle name="Accent2 5" xfId="10659" xr:uid="{00000000-0005-0000-0000-0000070C0000}"/>
    <cellStyle name="Accent3 2" xfId="384" xr:uid="{00000000-0005-0000-0000-0000080C0000}"/>
    <cellStyle name="Accent3 2 2" xfId="3106" xr:uid="{00000000-0005-0000-0000-0000090C0000}"/>
    <cellStyle name="Accent3 2 2 2" xfId="7305" xr:uid="{00000000-0005-0000-0000-00000A0C0000}"/>
    <cellStyle name="Accent3 2 3" xfId="7304" xr:uid="{00000000-0005-0000-0000-00000B0C0000}"/>
    <cellStyle name="Accent3 2 4" xfId="3105" xr:uid="{00000000-0005-0000-0000-00000C0C0000}"/>
    <cellStyle name="Accent3 2 5" xfId="10664" xr:uid="{00000000-0005-0000-0000-00000D0C0000}"/>
    <cellStyle name="Accent3 3" xfId="385" xr:uid="{00000000-0005-0000-0000-00000E0C0000}"/>
    <cellStyle name="Accent3 3 2" xfId="7306" xr:uid="{00000000-0005-0000-0000-00000F0C0000}"/>
    <cellStyle name="Accent3 3 3" xfId="3107" xr:uid="{00000000-0005-0000-0000-0000100C0000}"/>
    <cellStyle name="Accent3 3 4" xfId="10665" xr:uid="{00000000-0005-0000-0000-0000110C0000}"/>
    <cellStyle name="Accent3 4" xfId="386" xr:uid="{00000000-0005-0000-0000-0000120C0000}"/>
    <cellStyle name="Accent3 4 2" xfId="10666" xr:uid="{00000000-0005-0000-0000-0000130C0000}"/>
    <cellStyle name="Accent3 5" xfId="10663" xr:uid="{00000000-0005-0000-0000-0000140C0000}"/>
    <cellStyle name="Accent4 2" xfId="387" xr:uid="{00000000-0005-0000-0000-0000150C0000}"/>
    <cellStyle name="Accent4 2 2" xfId="3109" xr:uid="{00000000-0005-0000-0000-0000160C0000}"/>
    <cellStyle name="Accent4 2 2 2" xfId="7308" xr:uid="{00000000-0005-0000-0000-0000170C0000}"/>
    <cellStyle name="Accent4 2 3" xfId="7307" xr:uid="{00000000-0005-0000-0000-0000180C0000}"/>
    <cellStyle name="Accent4 2 4" xfId="3108" xr:uid="{00000000-0005-0000-0000-0000190C0000}"/>
    <cellStyle name="Accent4 2 5" xfId="10668" xr:uid="{00000000-0005-0000-0000-00001A0C0000}"/>
    <cellStyle name="Accent4 3" xfId="388" xr:uid="{00000000-0005-0000-0000-00001B0C0000}"/>
    <cellStyle name="Accent4 3 2" xfId="7309" xr:uid="{00000000-0005-0000-0000-00001C0C0000}"/>
    <cellStyle name="Accent4 3 3" xfId="3110" xr:uid="{00000000-0005-0000-0000-00001D0C0000}"/>
    <cellStyle name="Accent4 3 4" xfId="10669" xr:uid="{00000000-0005-0000-0000-00001E0C0000}"/>
    <cellStyle name="Accent4 4" xfId="389" xr:uid="{00000000-0005-0000-0000-00001F0C0000}"/>
    <cellStyle name="Accent4 4 2" xfId="10670" xr:uid="{00000000-0005-0000-0000-0000200C0000}"/>
    <cellStyle name="Accent4 5" xfId="10667" xr:uid="{00000000-0005-0000-0000-0000210C0000}"/>
    <cellStyle name="Accent5 2" xfId="390" xr:uid="{00000000-0005-0000-0000-0000220C0000}"/>
    <cellStyle name="Accent5 2 2" xfId="3112" xr:uid="{00000000-0005-0000-0000-0000230C0000}"/>
    <cellStyle name="Accent5 2 2 2" xfId="7311" xr:uid="{00000000-0005-0000-0000-0000240C0000}"/>
    <cellStyle name="Accent5 2 3" xfId="7310" xr:uid="{00000000-0005-0000-0000-0000250C0000}"/>
    <cellStyle name="Accent5 2 4" xfId="3111" xr:uid="{00000000-0005-0000-0000-0000260C0000}"/>
    <cellStyle name="Accent5 2 5" xfId="10672" xr:uid="{00000000-0005-0000-0000-0000270C0000}"/>
    <cellStyle name="Accent5 3" xfId="391" xr:uid="{00000000-0005-0000-0000-0000280C0000}"/>
    <cellStyle name="Accent5 3 2" xfId="7312" xr:uid="{00000000-0005-0000-0000-0000290C0000}"/>
    <cellStyle name="Accent5 3 3" xfId="3113" xr:uid="{00000000-0005-0000-0000-00002A0C0000}"/>
    <cellStyle name="Accent5 3 4" xfId="10673" xr:uid="{00000000-0005-0000-0000-00002B0C0000}"/>
    <cellStyle name="Accent5 4" xfId="392" xr:uid="{00000000-0005-0000-0000-00002C0C0000}"/>
    <cellStyle name="Accent5 4 2" xfId="10674" xr:uid="{00000000-0005-0000-0000-00002D0C0000}"/>
    <cellStyle name="Accent5 5" xfId="10671" xr:uid="{00000000-0005-0000-0000-00002E0C0000}"/>
    <cellStyle name="Accent6 2" xfId="393" xr:uid="{00000000-0005-0000-0000-00002F0C0000}"/>
    <cellStyle name="Accent6 2 2" xfId="3115" xr:uid="{00000000-0005-0000-0000-0000300C0000}"/>
    <cellStyle name="Accent6 2 2 2" xfId="7314" xr:uid="{00000000-0005-0000-0000-0000310C0000}"/>
    <cellStyle name="Accent6 2 3" xfId="7313" xr:uid="{00000000-0005-0000-0000-0000320C0000}"/>
    <cellStyle name="Accent6 2 4" xfId="3114" xr:uid="{00000000-0005-0000-0000-0000330C0000}"/>
    <cellStyle name="Accent6 2 5" xfId="10676" xr:uid="{00000000-0005-0000-0000-0000340C0000}"/>
    <cellStyle name="Accent6 3" xfId="394" xr:uid="{00000000-0005-0000-0000-0000350C0000}"/>
    <cellStyle name="Accent6 3 2" xfId="7315" xr:uid="{00000000-0005-0000-0000-0000360C0000}"/>
    <cellStyle name="Accent6 3 3" xfId="3116" xr:uid="{00000000-0005-0000-0000-0000370C0000}"/>
    <cellStyle name="Accent6 3 4" xfId="10677" xr:uid="{00000000-0005-0000-0000-0000380C0000}"/>
    <cellStyle name="Accent6 4" xfId="395" xr:uid="{00000000-0005-0000-0000-0000390C0000}"/>
    <cellStyle name="Accent6 4 2" xfId="10678" xr:uid="{00000000-0005-0000-0000-00003A0C0000}"/>
    <cellStyle name="Accent6 5" xfId="10675" xr:uid="{00000000-0005-0000-0000-00003B0C0000}"/>
    <cellStyle name="Bad 2" xfId="396" xr:uid="{00000000-0005-0000-0000-00003C0C0000}"/>
    <cellStyle name="Bad 2 2" xfId="3118" xr:uid="{00000000-0005-0000-0000-00003D0C0000}"/>
    <cellStyle name="Bad 2 2 2" xfId="7317" xr:uid="{00000000-0005-0000-0000-00003E0C0000}"/>
    <cellStyle name="Bad 2 3" xfId="7316" xr:uid="{00000000-0005-0000-0000-00003F0C0000}"/>
    <cellStyle name="Bad 2 4" xfId="3117" xr:uid="{00000000-0005-0000-0000-0000400C0000}"/>
    <cellStyle name="Bad 2 5" xfId="10680" xr:uid="{00000000-0005-0000-0000-0000410C0000}"/>
    <cellStyle name="Bad 3" xfId="397" xr:uid="{00000000-0005-0000-0000-0000420C0000}"/>
    <cellStyle name="Bad 3 2" xfId="7318" xr:uid="{00000000-0005-0000-0000-0000430C0000}"/>
    <cellStyle name="Bad 3 3" xfId="3119" xr:uid="{00000000-0005-0000-0000-0000440C0000}"/>
    <cellStyle name="Bad 3 4" xfId="10681" xr:uid="{00000000-0005-0000-0000-0000450C0000}"/>
    <cellStyle name="Bad 4" xfId="398" xr:uid="{00000000-0005-0000-0000-0000460C0000}"/>
    <cellStyle name="Bad 4 2" xfId="10682" xr:uid="{00000000-0005-0000-0000-0000470C0000}"/>
    <cellStyle name="Bad 5" xfId="10679" xr:uid="{00000000-0005-0000-0000-0000480C0000}"/>
    <cellStyle name="Calculation 2" xfId="399" xr:uid="{00000000-0005-0000-0000-0000490C0000}"/>
    <cellStyle name="Calculation 2 2" xfId="1732" xr:uid="{00000000-0005-0000-0000-00004A0C0000}"/>
    <cellStyle name="Calculation 2 2 2" xfId="7320" xr:uid="{00000000-0005-0000-0000-00004B0C0000}"/>
    <cellStyle name="Calculation 2 2 3" xfId="3121" xr:uid="{00000000-0005-0000-0000-00004C0C0000}"/>
    <cellStyle name="Calculation 2 3" xfId="1962" xr:uid="{00000000-0005-0000-0000-00004D0C0000}"/>
    <cellStyle name="Calculation 2 3 2" xfId="7319" xr:uid="{00000000-0005-0000-0000-00004E0C0000}"/>
    <cellStyle name="Calculation 2 4" xfId="3120" xr:uid="{00000000-0005-0000-0000-00004F0C0000}"/>
    <cellStyle name="Calculation 2 5" xfId="10684" xr:uid="{00000000-0005-0000-0000-0000500C0000}"/>
    <cellStyle name="Calculation 3" xfId="400" xr:uid="{00000000-0005-0000-0000-0000510C0000}"/>
    <cellStyle name="Calculation 3 2" xfId="1733" xr:uid="{00000000-0005-0000-0000-0000520C0000}"/>
    <cellStyle name="Calculation 3 2 2" xfId="7321" xr:uid="{00000000-0005-0000-0000-0000530C0000}"/>
    <cellStyle name="Calculation 3 3" xfId="1960" xr:uid="{00000000-0005-0000-0000-0000540C0000}"/>
    <cellStyle name="Calculation 3 4" xfId="3122" xr:uid="{00000000-0005-0000-0000-0000550C0000}"/>
    <cellStyle name="Calculation 3 5" xfId="10685" xr:uid="{00000000-0005-0000-0000-0000560C0000}"/>
    <cellStyle name="Calculation 4" xfId="401" xr:uid="{00000000-0005-0000-0000-0000570C0000}"/>
    <cellStyle name="Calculation 4 2" xfId="1734" xr:uid="{00000000-0005-0000-0000-0000580C0000}"/>
    <cellStyle name="Calculation 4 3" xfId="1959" xr:uid="{00000000-0005-0000-0000-0000590C0000}"/>
    <cellStyle name="Calculation 4 4" xfId="10686" xr:uid="{00000000-0005-0000-0000-00005A0C0000}"/>
    <cellStyle name="Calculation 5" xfId="1963" xr:uid="{00000000-0005-0000-0000-00005B0C0000}"/>
    <cellStyle name="Calculation 5 2" xfId="10683" xr:uid="{00000000-0005-0000-0000-00005C0C0000}"/>
    <cellStyle name="Cancel" xfId="3123" xr:uid="{00000000-0005-0000-0000-00005D0C0000}"/>
    <cellStyle name="Cancel 2" xfId="7322" xr:uid="{00000000-0005-0000-0000-00005E0C0000}"/>
    <cellStyle name="Check Cell 2" xfId="402" xr:uid="{00000000-0005-0000-0000-00005F0C0000}"/>
    <cellStyle name="Check Cell 2 2" xfId="3125" xr:uid="{00000000-0005-0000-0000-0000600C0000}"/>
    <cellStyle name="Check Cell 2 2 2" xfId="7324" xr:uid="{00000000-0005-0000-0000-0000610C0000}"/>
    <cellStyle name="Check Cell 2 3" xfId="7323" xr:uid="{00000000-0005-0000-0000-0000620C0000}"/>
    <cellStyle name="Check Cell 2 4" xfId="3124" xr:uid="{00000000-0005-0000-0000-0000630C0000}"/>
    <cellStyle name="Check Cell 2 5" xfId="10688" xr:uid="{00000000-0005-0000-0000-0000640C0000}"/>
    <cellStyle name="Check Cell 3" xfId="403" xr:uid="{00000000-0005-0000-0000-0000650C0000}"/>
    <cellStyle name="Check Cell 3 2" xfId="7325" xr:uid="{00000000-0005-0000-0000-0000660C0000}"/>
    <cellStyle name="Check Cell 3 3" xfId="3126" xr:uid="{00000000-0005-0000-0000-0000670C0000}"/>
    <cellStyle name="Check Cell 3 4" xfId="10689" xr:uid="{00000000-0005-0000-0000-0000680C0000}"/>
    <cellStyle name="Check Cell 4" xfId="404" xr:uid="{00000000-0005-0000-0000-0000690C0000}"/>
    <cellStyle name="Check Cell 4 2" xfId="10690" xr:uid="{00000000-0005-0000-0000-00006A0C0000}"/>
    <cellStyle name="Check Cell 5" xfId="10687" xr:uid="{00000000-0005-0000-0000-00006B0C0000}"/>
    <cellStyle name="Comma 2" xfId="406" xr:uid="{00000000-0005-0000-0000-00006C0C0000}"/>
    <cellStyle name="Comma 2 2" xfId="407" xr:uid="{00000000-0005-0000-0000-00006D0C0000}"/>
    <cellStyle name="Comma 2 2 2" xfId="1736" xr:uid="{00000000-0005-0000-0000-00006E0C0000}"/>
    <cellStyle name="Comma 2 2 2 2" xfId="7328" xr:uid="{00000000-0005-0000-0000-00006F0C0000}"/>
    <cellStyle name="Comma 2 2 2 3" xfId="3129" xr:uid="{00000000-0005-0000-0000-0000700C0000}"/>
    <cellStyle name="Comma 2 2 3" xfId="7327" xr:uid="{00000000-0005-0000-0000-0000710C0000}"/>
    <cellStyle name="Comma 2 2 4" xfId="3128" xr:uid="{00000000-0005-0000-0000-0000720C0000}"/>
    <cellStyle name="Comma 2 3" xfId="408" xr:uid="{00000000-0005-0000-0000-0000730C0000}"/>
    <cellStyle name="Comma 2 3 2" xfId="1737" xr:uid="{00000000-0005-0000-0000-0000740C0000}"/>
    <cellStyle name="Comma 2 3 2 2" xfId="7330" xr:uid="{00000000-0005-0000-0000-0000750C0000}"/>
    <cellStyle name="Comma 2 3 2 3" xfId="3131" xr:uid="{00000000-0005-0000-0000-0000760C0000}"/>
    <cellStyle name="Comma 2 3 3" xfId="7329" xr:uid="{00000000-0005-0000-0000-0000770C0000}"/>
    <cellStyle name="Comma 2 3 4" xfId="3130" xr:uid="{00000000-0005-0000-0000-0000780C0000}"/>
    <cellStyle name="Comma 2 4" xfId="1735" xr:uid="{00000000-0005-0000-0000-0000790C0000}"/>
    <cellStyle name="Comma 2 4 2" xfId="7331" xr:uid="{00000000-0005-0000-0000-00007A0C0000}"/>
    <cellStyle name="Comma 2 4 3" xfId="3132" xr:uid="{00000000-0005-0000-0000-00007B0C0000}"/>
    <cellStyle name="Comma 2 5" xfId="7326" xr:uid="{00000000-0005-0000-0000-00007C0C0000}"/>
    <cellStyle name="Comma 2 6" xfId="3127" xr:uid="{00000000-0005-0000-0000-00007D0C0000}"/>
    <cellStyle name="Comma 3" xfId="409" xr:uid="{00000000-0005-0000-0000-00007E0C0000}"/>
    <cellStyle name="Comma 3 2" xfId="410" xr:uid="{00000000-0005-0000-0000-00007F0C0000}"/>
    <cellStyle name="Comma 3 2 2" xfId="1739" xr:uid="{00000000-0005-0000-0000-0000800C0000}"/>
    <cellStyle name="Comma 3 2 2 2" xfId="7333" xr:uid="{00000000-0005-0000-0000-0000810C0000}"/>
    <cellStyle name="Comma 3 2 3" xfId="3134" xr:uid="{00000000-0005-0000-0000-0000820C0000}"/>
    <cellStyle name="Comma 3 3" xfId="1738" xr:uid="{00000000-0005-0000-0000-0000830C0000}"/>
    <cellStyle name="Comma 3 3 2" xfId="7332" xr:uid="{00000000-0005-0000-0000-0000840C0000}"/>
    <cellStyle name="Comma 3 4" xfId="3133" xr:uid="{00000000-0005-0000-0000-0000850C0000}"/>
    <cellStyle name="Comma 4" xfId="411" xr:uid="{00000000-0005-0000-0000-0000860C0000}"/>
    <cellStyle name="Comma 4 2" xfId="1740" xr:uid="{00000000-0005-0000-0000-0000870C0000}"/>
    <cellStyle name="Comma 4 2 2" xfId="7334" xr:uid="{00000000-0005-0000-0000-0000880C0000}"/>
    <cellStyle name="Comma 4 3" xfId="3135" xr:uid="{00000000-0005-0000-0000-0000890C0000}"/>
    <cellStyle name="Comma 5" xfId="412" xr:uid="{00000000-0005-0000-0000-00008A0C0000}"/>
    <cellStyle name="Comma 5 2" xfId="7335" xr:uid="{00000000-0005-0000-0000-00008B0C0000}"/>
    <cellStyle name="Comma 5 3" xfId="3136" xr:uid="{00000000-0005-0000-0000-00008C0C0000}"/>
    <cellStyle name="Comma 6" xfId="3137" xr:uid="{00000000-0005-0000-0000-00008D0C0000}"/>
    <cellStyle name="Comma 6 2" xfId="7336" xr:uid="{00000000-0005-0000-0000-00008E0C0000}"/>
    <cellStyle name="Comma 7" xfId="6360" xr:uid="{00000000-0005-0000-0000-00008F0C0000}"/>
    <cellStyle name="Comma0" xfId="3138" xr:uid="{00000000-0005-0000-0000-0000900C0000}"/>
    <cellStyle name="Currency 10" xfId="2071" xr:uid="{00000000-0005-0000-0000-0000910C0000}"/>
    <cellStyle name="Currency 11" xfId="2090" xr:uid="{00000000-0005-0000-0000-0000920C0000}"/>
    <cellStyle name="Currency 12" xfId="2095" xr:uid="{00000000-0005-0000-0000-0000930C0000}"/>
    <cellStyle name="Currency 13" xfId="2091" xr:uid="{00000000-0005-0000-0000-0000940C0000}"/>
    <cellStyle name="Currency 14" xfId="2110" xr:uid="{00000000-0005-0000-0000-0000950C0000}"/>
    <cellStyle name="Currency 2" xfId="414" xr:uid="{00000000-0005-0000-0000-0000960C0000}"/>
    <cellStyle name="Currency 2 2" xfId="415" xr:uid="{00000000-0005-0000-0000-0000970C0000}"/>
    <cellStyle name="Currency 2 2 2" xfId="1741" xr:uid="{00000000-0005-0000-0000-0000980C0000}"/>
    <cellStyle name="Currency 2 2 2 2" xfId="3139" xr:uid="{00000000-0005-0000-0000-0000990C0000}"/>
    <cellStyle name="Currency 2 2 2 7" xfId="2096" xr:uid="{00000000-0005-0000-0000-00009A0C0000}"/>
    <cellStyle name="Currency 2 2_Ecom MP bedding 14Fall commitment sheet #1-20140324" xfId="3140" xr:uid="{00000000-0005-0000-0000-00009B0C0000}"/>
    <cellStyle name="Currency 2 3" xfId="416" xr:uid="{00000000-0005-0000-0000-00009C0C0000}"/>
    <cellStyle name="Currency 2 3 2" xfId="3141" xr:uid="{00000000-0005-0000-0000-00009D0C0000}"/>
    <cellStyle name="Currency 2 3 2 2" xfId="3142" xr:uid="{00000000-0005-0000-0000-00009E0C0000}"/>
    <cellStyle name="Currency 2 4" xfId="417" xr:uid="{00000000-0005-0000-0000-00009F0C0000}"/>
    <cellStyle name="Currency 2 4 2" xfId="1742" xr:uid="{00000000-0005-0000-0000-0000A00C0000}"/>
    <cellStyle name="Currency 2 4 2 2" xfId="3143" xr:uid="{00000000-0005-0000-0000-0000A10C0000}"/>
    <cellStyle name="Currency 2 5" xfId="418" xr:uid="{00000000-0005-0000-0000-0000A20C0000}"/>
    <cellStyle name="Currency 2 5 2" xfId="3144" xr:uid="{00000000-0005-0000-0000-0000A30C0000}"/>
    <cellStyle name="Currency 2 6" xfId="1541" xr:uid="{00000000-0005-0000-0000-0000A40C0000}"/>
    <cellStyle name="Currency 2 6 2" xfId="1961" xr:uid="{00000000-0005-0000-0000-0000A50C0000}"/>
    <cellStyle name="Currency 2 6 3" xfId="10692" xr:uid="{00000000-0005-0000-0000-0000A60C0000}"/>
    <cellStyle name="Currency 2 7" xfId="1964" xr:uid="{00000000-0005-0000-0000-0000A70C0000}"/>
    <cellStyle name="Currency 2 8" xfId="2104" xr:uid="{00000000-0005-0000-0000-0000A80C0000}"/>
    <cellStyle name="Currency 2 9" xfId="10246" xr:uid="{00000000-0005-0000-0000-0000A90C0000}"/>
    <cellStyle name="Currency 2_Ecom Decorative Pillows Fall2013 Quote Sheet 20131111" xfId="3145" xr:uid="{00000000-0005-0000-0000-0000AA0C0000}"/>
    <cellStyle name="Currency 21" xfId="419" xr:uid="{00000000-0005-0000-0000-0000AB0C0000}"/>
    <cellStyle name="Currency 21 2" xfId="1743" xr:uid="{00000000-0005-0000-0000-0000AC0C0000}"/>
    <cellStyle name="Currency 26" xfId="2098" xr:uid="{00000000-0005-0000-0000-0000AD0C0000}"/>
    <cellStyle name="Currency 27" xfId="2107" xr:uid="{00000000-0005-0000-0000-0000AE0C0000}"/>
    <cellStyle name="Currency 3" xfId="420" xr:uid="{00000000-0005-0000-0000-0000AF0C0000}"/>
    <cellStyle name="Currency 3 2" xfId="1744" xr:uid="{00000000-0005-0000-0000-0000B00C0000}"/>
    <cellStyle name="Currency 3 2 2" xfId="3146" xr:uid="{00000000-0005-0000-0000-0000B10C0000}"/>
    <cellStyle name="Currency 4" xfId="421" xr:uid="{00000000-0005-0000-0000-0000B20C0000}"/>
    <cellStyle name="Currency 4 2" xfId="3148" xr:uid="{00000000-0005-0000-0000-0000B30C0000}"/>
    <cellStyle name="Currency 4 3" xfId="3149" xr:uid="{00000000-0005-0000-0000-0000B40C0000}"/>
    <cellStyle name="Currency 4 4" xfId="3150" xr:uid="{00000000-0005-0000-0000-0000B50C0000}"/>
    <cellStyle name="Currency 4 5" xfId="3151" xr:uid="{00000000-0005-0000-0000-0000B60C0000}"/>
    <cellStyle name="Currency 4 6" xfId="3147" xr:uid="{00000000-0005-0000-0000-0000B70C0000}"/>
    <cellStyle name="Currency 5" xfId="422" xr:uid="{00000000-0005-0000-0000-0000B80C0000}"/>
    <cellStyle name="Currency 5 2" xfId="1745" xr:uid="{00000000-0005-0000-0000-0000B90C0000}"/>
    <cellStyle name="Currency 5 3" xfId="3153" xr:uid="{00000000-0005-0000-0000-0000BA0C0000}"/>
    <cellStyle name="Currency 5 4" xfId="3154" xr:uid="{00000000-0005-0000-0000-0000BB0C0000}"/>
    <cellStyle name="Currency 5 5" xfId="3155" xr:uid="{00000000-0005-0000-0000-0000BC0C0000}"/>
    <cellStyle name="Currency 5 6" xfId="3152" xr:uid="{00000000-0005-0000-0000-0000BD0C0000}"/>
    <cellStyle name="Currency 6" xfId="423" xr:uid="{00000000-0005-0000-0000-0000BE0C0000}"/>
    <cellStyle name="Currency 6 2" xfId="3156" xr:uid="{00000000-0005-0000-0000-0000BF0C0000}"/>
    <cellStyle name="Currency 6 3" xfId="3157" xr:uid="{00000000-0005-0000-0000-0000C00C0000}"/>
    <cellStyle name="Currency 6 4" xfId="3158" xr:uid="{00000000-0005-0000-0000-0000C10C0000}"/>
    <cellStyle name="Currency 6 5" xfId="3159" xr:uid="{00000000-0005-0000-0000-0000C20C0000}"/>
    <cellStyle name="Currency 7" xfId="424" xr:uid="{00000000-0005-0000-0000-0000C30C0000}"/>
    <cellStyle name="Currency 7 2" xfId="1746" xr:uid="{00000000-0005-0000-0000-0000C40C0000}"/>
    <cellStyle name="Currency 7 2 2" xfId="3161" xr:uid="{00000000-0005-0000-0000-0000C50C0000}"/>
    <cellStyle name="Currency 7 3" xfId="3162" xr:uid="{00000000-0005-0000-0000-0000C60C0000}"/>
    <cellStyle name="Currency 7 4" xfId="3163" xr:uid="{00000000-0005-0000-0000-0000C70C0000}"/>
    <cellStyle name="Currency 7 5" xfId="3164" xr:uid="{00000000-0005-0000-0000-0000C80C0000}"/>
    <cellStyle name="Currency 7 6" xfId="3160" xr:uid="{00000000-0005-0000-0000-0000C90C0000}"/>
    <cellStyle name="Currency 8" xfId="425" xr:uid="{00000000-0005-0000-0000-0000CA0C0000}"/>
    <cellStyle name="Currency 8 2" xfId="3165" xr:uid="{00000000-0005-0000-0000-0000CB0C0000}"/>
    <cellStyle name="Currency 9" xfId="1538" xr:uid="{00000000-0005-0000-0000-0000CC0C0000}"/>
    <cellStyle name="Currency 9 2" xfId="6361" xr:uid="{00000000-0005-0000-0000-0000CD0C0000}"/>
    <cellStyle name="Currency 9 3" xfId="10691" xr:uid="{00000000-0005-0000-0000-0000CE0C0000}"/>
    <cellStyle name="Currency_JCP soft spun and fleece 092310" xfId="10247" xr:uid="{00000000-0005-0000-0000-0000CF0C0000}"/>
    <cellStyle name="Currency_Sheet1 2" xfId="426" xr:uid="{00000000-0005-0000-0000-0000D00C0000}"/>
    <cellStyle name="Currency0" xfId="3166" xr:uid="{00000000-0005-0000-0000-0000D10C0000}"/>
    <cellStyle name="Date" xfId="3167" xr:uid="{00000000-0005-0000-0000-0000D20C0000}"/>
    <cellStyle name="Excel Built-in Normal" xfId="3168" xr:uid="{00000000-0005-0000-0000-0000D30C0000}"/>
    <cellStyle name="Excel Built-in Normal 2" xfId="7342" xr:uid="{00000000-0005-0000-0000-0000D40C0000}"/>
    <cellStyle name="Explanatory Text 2" xfId="427" xr:uid="{00000000-0005-0000-0000-0000D50C0000}"/>
    <cellStyle name="Explanatory Text 2 2" xfId="3170" xr:uid="{00000000-0005-0000-0000-0000D60C0000}"/>
    <cellStyle name="Explanatory Text 2 2 2" xfId="7344" xr:uid="{00000000-0005-0000-0000-0000D70C0000}"/>
    <cellStyle name="Explanatory Text 2 3" xfId="7343" xr:uid="{00000000-0005-0000-0000-0000D80C0000}"/>
    <cellStyle name="Explanatory Text 2 4" xfId="3169" xr:uid="{00000000-0005-0000-0000-0000D90C0000}"/>
    <cellStyle name="Explanatory Text 2 5" xfId="10694" xr:uid="{00000000-0005-0000-0000-0000DA0C0000}"/>
    <cellStyle name="Explanatory Text 3" xfId="428" xr:uid="{00000000-0005-0000-0000-0000DB0C0000}"/>
    <cellStyle name="Explanatory Text 3 2" xfId="7345" xr:uid="{00000000-0005-0000-0000-0000DC0C0000}"/>
    <cellStyle name="Explanatory Text 3 3" xfId="3171" xr:uid="{00000000-0005-0000-0000-0000DD0C0000}"/>
    <cellStyle name="Explanatory Text 3 4" xfId="10695" xr:uid="{00000000-0005-0000-0000-0000DE0C0000}"/>
    <cellStyle name="Explanatory Text 4" xfId="429" xr:uid="{00000000-0005-0000-0000-0000DF0C0000}"/>
    <cellStyle name="Explanatory Text 4 2" xfId="10696" xr:uid="{00000000-0005-0000-0000-0000E00C0000}"/>
    <cellStyle name="Explanatory Text 5" xfId="10693" xr:uid="{00000000-0005-0000-0000-0000E10C0000}"/>
    <cellStyle name="Fixed" xfId="3172" xr:uid="{00000000-0005-0000-0000-0000E20C0000}"/>
    <cellStyle name="Good 2" xfId="430" xr:uid="{00000000-0005-0000-0000-0000E30C0000}"/>
    <cellStyle name="Good 2 2" xfId="3174" xr:uid="{00000000-0005-0000-0000-0000E40C0000}"/>
    <cellStyle name="Good 2 2 2" xfId="7347" xr:uid="{00000000-0005-0000-0000-0000E50C0000}"/>
    <cellStyle name="Good 2 3" xfId="7346" xr:uid="{00000000-0005-0000-0000-0000E60C0000}"/>
    <cellStyle name="Good 2 4" xfId="3173" xr:uid="{00000000-0005-0000-0000-0000E70C0000}"/>
    <cellStyle name="Good 2 5" xfId="10698" xr:uid="{00000000-0005-0000-0000-0000E80C0000}"/>
    <cellStyle name="Good 3" xfId="431" xr:uid="{00000000-0005-0000-0000-0000E90C0000}"/>
    <cellStyle name="Good 3 2" xfId="7348" xr:uid="{00000000-0005-0000-0000-0000EA0C0000}"/>
    <cellStyle name="Good 3 3" xfId="3175" xr:uid="{00000000-0005-0000-0000-0000EB0C0000}"/>
    <cellStyle name="Good 3 4" xfId="10699" xr:uid="{00000000-0005-0000-0000-0000EC0C0000}"/>
    <cellStyle name="Good 4" xfId="432" xr:uid="{00000000-0005-0000-0000-0000ED0C0000}"/>
    <cellStyle name="Good 4 2" xfId="10700" xr:uid="{00000000-0005-0000-0000-0000EE0C0000}"/>
    <cellStyle name="Good 5" xfId="10697" xr:uid="{00000000-0005-0000-0000-0000EF0C0000}"/>
    <cellStyle name="Header" xfId="433" xr:uid="{00000000-0005-0000-0000-0000F00C0000}"/>
    <cellStyle name="Header 2" xfId="3177" xr:uid="{00000000-0005-0000-0000-0000F10C0000}"/>
    <cellStyle name="Header 2 2" xfId="7350" xr:uid="{00000000-0005-0000-0000-0000F20C0000}"/>
    <cellStyle name="Header 3" xfId="7349" xr:uid="{00000000-0005-0000-0000-0000F30C0000}"/>
    <cellStyle name="Header 4" xfId="3176" xr:uid="{00000000-0005-0000-0000-0000F40C0000}"/>
    <cellStyle name="Header 5" xfId="10701" xr:uid="{00000000-0005-0000-0000-0000F50C0000}"/>
    <cellStyle name="Heading 1 2" xfId="434" xr:uid="{00000000-0005-0000-0000-0000F60C0000}"/>
    <cellStyle name="Heading 1 2 2" xfId="3179" xr:uid="{00000000-0005-0000-0000-0000F70C0000}"/>
    <cellStyle name="Heading 1 2 2 2" xfId="7352" xr:uid="{00000000-0005-0000-0000-0000F80C0000}"/>
    <cellStyle name="Heading 1 2 3" xfId="7351" xr:uid="{00000000-0005-0000-0000-0000F90C0000}"/>
    <cellStyle name="Heading 1 2 4" xfId="3178" xr:uid="{00000000-0005-0000-0000-0000FA0C0000}"/>
    <cellStyle name="Heading 1 2 5" xfId="10703" xr:uid="{00000000-0005-0000-0000-0000FB0C0000}"/>
    <cellStyle name="Heading 1 3" xfId="435" xr:uid="{00000000-0005-0000-0000-0000FC0C0000}"/>
    <cellStyle name="Heading 1 3 2" xfId="7353" xr:uid="{00000000-0005-0000-0000-0000FD0C0000}"/>
    <cellStyle name="Heading 1 3 3" xfId="3180" xr:uid="{00000000-0005-0000-0000-0000FE0C0000}"/>
    <cellStyle name="Heading 1 3 4" xfId="10704" xr:uid="{00000000-0005-0000-0000-0000FF0C0000}"/>
    <cellStyle name="Heading 1 4" xfId="436" xr:uid="{00000000-0005-0000-0000-0000000D0000}"/>
    <cellStyle name="Heading 1 4 2" xfId="10705" xr:uid="{00000000-0005-0000-0000-0000010D0000}"/>
    <cellStyle name="Heading 1 5" xfId="10702" xr:uid="{00000000-0005-0000-0000-0000020D0000}"/>
    <cellStyle name="Heading 2 2" xfId="437" xr:uid="{00000000-0005-0000-0000-0000030D0000}"/>
    <cellStyle name="Heading 2 2 2" xfId="3182" xr:uid="{00000000-0005-0000-0000-0000040D0000}"/>
    <cellStyle name="Heading 2 2 2 2" xfId="7355" xr:uid="{00000000-0005-0000-0000-0000050D0000}"/>
    <cellStyle name="Heading 2 2 3" xfId="7354" xr:uid="{00000000-0005-0000-0000-0000060D0000}"/>
    <cellStyle name="Heading 2 2 4" xfId="3181" xr:uid="{00000000-0005-0000-0000-0000070D0000}"/>
    <cellStyle name="Heading 2 2 5" xfId="10707" xr:uid="{00000000-0005-0000-0000-0000080D0000}"/>
    <cellStyle name="Heading 2 3" xfId="438" xr:uid="{00000000-0005-0000-0000-0000090D0000}"/>
    <cellStyle name="Heading 2 3 2" xfId="7356" xr:uid="{00000000-0005-0000-0000-00000A0D0000}"/>
    <cellStyle name="Heading 2 3 3" xfId="3183" xr:uid="{00000000-0005-0000-0000-00000B0D0000}"/>
    <cellStyle name="Heading 2 3 4" xfId="10708" xr:uid="{00000000-0005-0000-0000-00000C0D0000}"/>
    <cellStyle name="Heading 2 4" xfId="439" xr:uid="{00000000-0005-0000-0000-00000D0D0000}"/>
    <cellStyle name="Heading 2 4 2" xfId="10709" xr:uid="{00000000-0005-0000-0000-00000E0D0000}"/>
    <cellStyle name="Heading 2 5" xfId="10706" xr:uid="{00000000-0005-0000-0000-00000F0D0000}"/>
    <cellStyle name="Heading 3 2" xfId="440" xr:uid="{00000000-0005-0000-0000-0000100D0000}"/>
    <cellStyle name="Heading 3 2 2" xfId="3185" xr:uid="{00000000-0005-0000-0000-0000110D0000}"/>
    <cellStyle name="Heading 3 2 2 2" xfId="7358" xr:uid="{00000000-0005-0000-0000-0000120D0000}"/>
    <cellStyle name="Heading 3 2 3" xfId="7357" xr:uid="{00000000-0005-0000-0000-0000130D0000}"/>
    <cellStyle name="Heading 3 2 4" xfId="3184" xr:uid="{00000000-0005-0000-0000-0000140D0000}"/>
    <cellStyle name="Heading 3 2 5" xfId="10711" xr:uid="{00000000-0005-0000-0000-0000150D0000}"/>
    <cellStyle name="Heading 3 3" xfId="441" xr:uid="{00000000-0005-0000-0000-0000160D0000}"/>
    <cellStyle name="Heading 3 3 2" xfId="7359" xr:uid="{00000000-0005-0000-0000-0000170D0000}"/>
    <cellStyle name="Heading 3 3 3" xfId="3186" xr:uid="{00000000-0005-0000-0000-0000180D0000}"/>
    <cellStyle name="Heading 3 3 4" xfId="10712" xr:uid="{00000000-0005-0000-0000-0000190D0000}"/>
    <cellStyle name="Heading 3 4" xfId="442" xr:uid="{00000000-0005-0000-0000-00001A0D0000}"/>
    <cellStyle name="Heading 3 4 2" xfId="10713" xr:uid="{00000000-0005-0000-0000-00001B0D0000}"/>
    <cellStyle name="Heading 3 5" xfId="10710" xr:uid="{00000000-0005-0000-0000-00001C0D0000}"/>
    <cellStyle name="Heading 4 2" xfId="443" xr:uid="{00000000-0005-0000-0000-00001D0D0000}"/>
    <cellStyle name="Heading 4 2 2" xfId="3188" xr:uid="{00000000-0005-0000-0000-00001E0D0000}"/>
    <cellStyle name="Heading 4 2 2 2" xfId="7361" xr:uid="{00000000-0005-0000-0000-00001F0D0000}"/>
    <cellStyle name="Heading 4 2 3" xfId="7360" xr:uid="{00000000-0005-0000-0000-0000200D0000}"/>
    <cellStyle name="Heading 4 2 4" xfId="3187" xr:uid="{00000000-0005-0000-0000-0000210D0000}"/>
    <cellStyle name="Heading 4 2 5" xfId="10715" xr:uid="{00000000-0005-0000-0000-0000220D0000}"/>
    <cellStyle name="Heading 4 3" xfId="444" xr:uid="{00000000-0005-0000-0000-0000230D0000}"/>
    <cellStyle name="Heading 4 3 2" xfId="7362" xr:uid="{00000000-0005-0000-0000-0000240D0000}"/>
    <cellStyle name="Heading 4 3 3" xfId="3189" xr:uid="{00000000-0005-0000-0000-0000250D0000}"/>
    <cellStyle name="Heading 4 3 4" xfId="10716" xr:uid="{00000000-0005-0000-0000-0000260D0000}"/>
    <cellStyle name="Heading 4 4" xfId="445" xr:uid="{00000000-0005-0000-0000-0000270D0000}"/>
    <cellStyle name="Heading 4 4 2" xfId="10717" xr:uid="{00000000-0005-0000-0000-0000280D0000}"/>
    <cellStyle name="Heading 4 5" xfId="10714" xr:uid="{00000000-0005-0000-0000-0000290D0000}"/>
    <cellStyle name="Hyperlink 2" xfId="1917" xr:uid="{00000000-0005-0000-0000-00002A0D0000}"/>
    <cellStyle name="Hyperlink 2 2" xfId="2101" xr:uid="{00000000-0005-0000-0000-00002B0D0000}"/>
    <cellStyle name="Hyperlink 2 2 2" xfId="7363" xr:uid="{00000000-0005-0000-0000-00002C0D0000}"/>
    <cellStyle name="Hyperlink 2 3" xfId="3190" xr:uid="{00000000-0005-0000-0000-00002D0D0000}"/>
    <cellStyle name="Hyperlink 3" xfId="2102" xr:uid="{00000000-0005-0000-0000-00002E0D0000}"/>
    <cellStyle name="Hyperlink 3 2" xfId="7364" xr:uid="{00000000-0005-0000-0000-00002F0D0000}"/>
    <cellStyle name="Hyperlink 3 3" xfId="3191" xr:uid="{00000000-0005-0000-0000-0000300D0000}"/>
    <cellStyle name="Hyperlink 4" xfId="3192" xr:uid="{00000000-0005-0000-0000-0000310D0000}"/>
    <cellStyle name="Hyperlink 4 2" xfId="7365" xr:uid="{00000000-0005-0000-0000-0000320D0000}"/>
    <cellStyle name="Hyperlink 5" xfId="3193" xr:uid="{00000000-0005-0000-0000-0000330D0000}"/>
    <cellStyle name="Hyperlink 5 2" xfId="7366" xr:uid="{00000000-0005-0000-0000-0000340D0000}"/>
    <cellStyle name="Input 2" xfId="446" xr:uid="{00000000-0005-0000-0000-0000350D0000}"/>
    <cellStyle name="Input 2 2" xfId="1747" xr:uid="{00000000-0005-0000-0000-0000360D0000}"/>
    <cellStyle name="Input 2 2 2" xfId="7368" xr:uid="{00000000-0005-0000-0000-0000370D0000}"/>
    <cellStyle name="Input 2 2 3" xfId="3195" xr:uid="{00000000-0005-0000-0000-0000380D0000}"/>
    <cellStyle name="Input 2 3" xfId="1957" xr:uid="{00000000-0005-0000-0000-0000390D0000}"/>
    <cellStyle name="Input 2 3 2" xfId="7367" xr:uid="{00000000-0005-0000-0000-00003A0D0000}"/>
    <cellStyle name="Input 2 4" xfId="3194" xr:uid="{00000000-0005-0000-0000-00003B0D0000}"/>
    <cellStyle name="Input 2 5" xfId="10719" xr:uid="{00000000-0005-0000-0000-00003C0D0000}"/>
    <cellStyle name="Input 3" xfId="447" xr:uid="{00000000-0005-0000-0000-00003D0D0000}"/>
    <cellStyle name="Input 3 2" xfId="1748" xr:uid="{00000000-0005-0000-0000-00003E0D0000}"/>
    <cellStyle name="Input 3 2 2" xfId="7369" xr:uid="{00000000-0005-0000-0000-00003F0D0000}"/>
    <cellStyle name="Input 3 3" xfId="1956" xr:uid="{00000000-0005-0000-0000-0000400D0000}"/>
    <cellStyle name="Input 3 4" xfId="3196" xr:uid="{00000000-0005-0000-0000-0000410D0000}"/>
    <cellStyle name="Input 3 5" xfId="10720" xr:uid="{00000000-0005-0000-0000-0000420D0000}"/>
    <cellStyle name="Input 4" xfId="448" xr:uid="{00000000-0005-0000-0000-0000430D0000}"/>
    <cellStyle name="Input 4 2" xfId="1749" xr:uid="{00000000-0005-0000-0000-0000440D0000}"/>
    <cellStyle name="Input 4 3" xfId="1955" xr:uid="{00000000-0005-0000-0000-0000450D0000}"/>
    <cellStyle name="Input 4 4" xfId="10721" xr:uid="{00000000-0005-0000-0000-0000460D0000}"/>
    <cellStyle name="Input 5" xfId="1958" xr:uid="{00000000-0005-0000-0000-0000470D0000}"/>
    <cellStyle name="Input 5 2" xfId="10718" xr:uid="{00000000-0005-0000-0000-0000480D0000}"/>
    <cellStyle name="Linked Cell 2" xfId="449" xr:uid="{00000000-0005-0000-0000-0000490D0000}"/>
    <cellStyle name="Linked Cell 2 2" xfId="3198" xr:uid="{00000000-0005-0000-0000-00004A0D0000}"/>
    <cellStyle name="Linked Cell 2 2 2" xfId="7371" xr:uid="{00000000-0005-0000-0000-00004B0D0000}"/>
    <cellStyle name="Linked Cell 2 3" xfId="7370" xr:uid="{00000000-0005-0000-0000-00004C0D0000}"/>
    <cellStyle name="Linked Cell 2 4" xfId="3197" xr:uid="{00000000-0005-0000-0000-00004D0D0000}"/>
    <cellStyle name="Linked Cell 2 5" xfId="10723" xr:uid="{00000000-0005-0000-0000-00004E0D0000}"/>
    <cellStyle name="Linked Cell 3" xfId="450" xr:uid="{00000000-0005-0000-0000-00004F0D0000}"/>
    <cellStyle name="Linked Cell 3 2" xfId="7372" xr:uid="{00000000-0005-0000-0000-0000500D0000}"/>
    <cellStyle name="Linked Cell 3 3" xfId="3199" xr:uid="{00000000-0005-0000-0000-0000510D0000}"/>
    <cellStyle name="Linked Cell 3 4" xfId="10724" xr:uid="{00000000-0005-0000-0000-0000520D0000}"/>
    <cellStyle name="Linked Cell 4" xfId="451" xr:uid="{00000000-0005-0000-0000-0000530D0000}"/>
    <cellStyle name="Linked Cell 4 2" xfId="10725" xr:uid="{00000000-0005-0000-0000-0000540D0000}"/>
    <cellStyle name="Linked Cell 5" xfId="10722" xr:uid="{00000000-0005-0000-0000-0000550D0000}"/>
    <cellStyle name="Neutral 2" xfId="452" xr:uid="{00000000-0005-0000-0000-0000560D0000}"/>
    <cellStyle name="Neutral 2 2" xfId="3201" xr:uid="{00000000-0005-0000-0000-0000570D0000}"/>
    <cellStyle name="Neutral 2 2 2" xfId="7374" xr:uid="{00000000-0005-0000-0000-0000580D0000}"/>
    <cellStyle name="Neutral 2 3" xfId="7373" xr:uid="{00000000-0005-0000-0000-0000590D0000}"/>
    <cellStyle name="Neutral 2 4" xfId="3200" xr:uid="{00000000-0005-0000-0000-00005A0D0000}"/>
    <cellStyle name="Neutral 2 5" xfId="10727" xr:uid="{00000000-0005-0000-0000-00005B0D0000}"/>
    <cellStyle name="Neutral 3" xfId="453" xr:uid="{00000000-0005-0000-0000-00005C0D0000}"/>
    <cellStyle name="Neutral 3 2" xfId="7375" xr:uid="{00000000-0005-0000-0000-00005D0D0000}"/>
    <cellStyle name="Neutral 3 3" xfId="3202" xr:uid="{00000000-0005-0000-0000-00005E0D0000}"/>
    <cellStyle name="Neutral 3 4" xfId="10728" xr:uid="{00000000-0005-0000-0000-00005F0D0000}"/>
    <cellStyle name="Neutral 4" xfId="454" xr:uid="{00000000-0005-0000-0000-0000600D0000}"/>
    <cellStyle name="Neutral 4 2" xfId="10729" xr:uid="{00000000-0005-0000-0000-0000610D0000}"/>
    <cellStyle name="Neutral 5" xfId="10726" xr:uid="{00000000-0005-0000-0000-0000620D0000}"/>
    <cellStyle name="nonIncludedStores" xfId="455" xr:uid="{00000000-0005-0000-0000-0000630D0000}"/>
    <cellStyle name="nonIncludedStores 2" xfId="1750" xr:uid="{00000000-0005-0000-0000-0000640D0000}"/>
    <cellStyle name="nonIncludedStores 2 2" xfId="7377" xr:uid="{00000000-0005-0000-0000-0000650D0000}"/>
    <cellStyle name="nonIncludedStores 2 3" xfId="3204" xr:uid="{00000000-0005-0000-0000-0000660D0000}"/>
    <cellStyle name="nonIncludedStores 3" xfId="7376" xr:uid="{00000000-0005-0000-0000-0000670D0000}"/>
    <cellStyle name="nonIncludedStores 4" xfId="3203" xr:uid="{00000000-0005-0000-0000-0000680D0000}"/>
    <cellStyle name="nonIncludedStores 5" xfId="10730" xr:uid="{00000000-0005-0000-0000-0000690D0000}"/>
    <cellStyle name="Normal 1" xfId="456" xr:uid="{00000000-0005-0000-0000-00006A0D0000}"/>
    <cellStyle name="Normal 1 2" xfId="1751" xr:uid="{00000000-0005-0000-0000-00006B0D0000}"/>
    <cellStyle name="Normal 1 2 2" xfId="7379" xr:uid="{00000000-0005-0000-0000-00006C0D0000}"/>
    <cellStyle name="Normal 1 2 3" xfId="3206" xr:uid="{00000000-0005-0000-0000-00006D0D0000}"/>
    <cellStyle name="Normal 1 2 4" xfId="3207" xr:uid="{00000000-0005-0000-0000-00006E0D0000}"/>
    <cellStyle name="Normal 1 2 4 2" xfId="7380" xr:uid="{00000000-0005-0000-0000-00006F0D0000}"/>
    <cellStyle name="Normal 1 3" xfId="7378" xr:uid="{00000000-0005-0000-0000-0000700D0000}"/>
    <cellStyle name="Normal 1 4" xfId="3205" xr:uid="{00000000-0005-0000-0000-0000710D0000}"/>
    <cellStyle name="Normal 1 5" xfId="10731" xr:uid="{00000000-0005-0000-0000-0000720D0000}"/>
    <cellStyle name="Normal 10" xfId="457" xr:uid="{00000000-0005-0000-0000-0000730D0000}"/>
    <cellStyle name="Normal 10 10" xfId="458" xr:uid="{00000000-0005-0000-0000-0000740D0000}"/>
    <cellStyle name="Normal 10 10 2" xfId="459" xr:uid="{00000000-0005-0000-0000-0000750D0000}"/>
    <cellStyle name="Normal 10 10 2 2" xfId="3211" xr:uid="{00000000-0005-0000-0000-0000760D0000}"/>
    <cellStyle name="Normal 10 10 2 2 2" xfId="7384" xr:uid="{00000000-0005-0000-0000-0000770D0000}"/>
    <cellStyle name="Normal 10 10 2 3" xfId="7383" xr:uid="{00000000-0005-0000-0000-0000780D0000}"/>
    <cellStyle name="Normal 10 10 2 4" xfId="3210" xr:uid="{00000000-0005-0000-0000-0000790D0000}"/>
    <cellStyle name="Normal 10 10 2 5" xfId="10734" xr:uid="{00000000-0005-0000-0000-00007A0D0000}"/>
    <cellStyle name="Normal 10 10 3" xfId="3212" xr:uid="{00000000-0005-0000-0000-00007B0D0000}"/>
    <cellStyle name="Normal 10 10 3 2" xfId="7385" xr:uid="{00000000-0005-0000-0000-00007C0D0000}"/>
    <cellStyle name="Normal 10 10 4" xfId="7382" xr:uid="{00000000-0005-0000-0000-00007D0D0000}"/>
    <cellStyle name="Normal 10 10 5" xfId="3209" xr:uid="{00000000-0005-0000-0000-00007E0D0000}"/>
    <cellStyle name="Normal 10 10 6" xfId="10733" xr:uid="{00000000-0005-0000-0000-00007F0D0000}"/>
    <cellStyle name="Normal 10 10_Ecom Decorative Pillows Fall2013 Quote Sheet 20131111" xfId="3213" xr:uid="{00000000-0005-0000-0000-0000800D0000}"/>
    <cellStyle name="Normal 10 11" xfId="460" xr:uid="{00000000-0005-0000-0000-0000810D0000}"/>
    <cellStyle name="Normal 10 11 2" xfId="461" xr:uid="{00000000-0005-0000-0000-0000820D0000}"/>
    <cellStyle name="Normal 10 11 2 2" xfId="3216" xr:uid="{00000000-0005-0000-0000-0000830D0000}"/>
    <cellStyle name="Normal 10 11 2 2 2" xfId="7388" xr:uid="{00000000-0005-0000-0000-0000840D0000}"/>
    <cellStyle name="Normal 10 11 2 3" xfId="7387" xr:uid="{00000000-0005-0000-0000-0000850D0000}"/>
    <cellStyle name="Normal 10 11 2 4" xfId="3215" xr:uid="{00000000-0005-0000-0000-0000860D0000}"/>
    <cellStyle name="Normal 10 11 2 5" xfId="10736" xr:uid="{00000000-0005-0000-0000-0000870D0000}"/>
    <cellStyle name="Normal 10 11 3" xfId="3217" xr:uid="{00000000-0005-0000-0000-0000880D0000}"/>
    <cellStyle name="Normal 10 11 3 2" xfId="7389" xr:uid="{00000000-0005-0000-0000-0000890D0000}"/>
    <cellStyle name="Normal 10 11 4" xfId="7386" xr:uid="{00000000-0005-0000-0000-00008A0D0000}"/>
    <cellStyle name="Normal 10 11 5" xfId="3214" xr:uid="{00000000-0005-0000-0000-00008B0D0000}"/>
    <cellStyle name="Normal 10 11 6" xfId="10735" xr:uid="{00000000-0005-0000-0000-00008C0D0000}"/>
    <cellStyle name="Normal 10 11_Ecom Decorative Pillows Fall2013 Quote Sheet 20131111" xfId="3218" xr:uid="{00000000-0005-0000-0000-00008D0D0000}"/>
    <cellStyle name="Normal 10 12" xfId="462" xr:uid="{00000000-0005-0000-0000-00008E0D0000}"/>
    <cellStyle name="Normal 10 12 2" xfId="463" xr:uid="{00000000-0005-0000-0000-00008F0D0000}"/>
    <cellStyle name="Normal 10 12 2 2" xfId="3221" xr:uid="{00000000-0005-0000-0000-0000900D0000}"/>
    <cellStyle name="Normal 10 12 2 2 2" xfId="7392" xr:uid="{00000000-0005-0000-0000-0000910D0000}"/>
    <cellStyle name="Normal 10 12 2 3" xfId="7391" xr:uid="{00000000-0005-0000-0000-0000920D0000}"/>
    <cellStyle name="Normal 10 12 2 4" xfId="3220" xr:uid="{00000000-0005-0000-0000-0000930D0000}"/>
    <cellStyle name="Normal 10 12 2 5" xfId="10738" xr:uid="{00000000-0005-0000-0000-0000940D0000}"/>
    <cellStyle name="Normal 10 12 3" xfId="3222" xr:uid="{00000000-0005-0000-0000-0000950D0000}"/>
    <cellStyle name="Normal 10 12 3 2" xfId="7393" xr:uid="{00000000-0005-0000-0000-0000960D0000}"/>
    <cellStyle name="Normal 10 12 4" xfId="7390" xr:uid="{00000000-0005-0000-0000-0000970D0000}"/>
    <cellStyle name="Normal 10 12 5" xfId="3219" xr:uid="{00000000-0005-0000-0000-0000980D0000}"/>
    <cellStyle name="Normal 10 12 6" xfId="10737" xr:uid="{00000000-0005-0000-0000-0000990D0000}"/>
    <cellStyle name="Normal 10 12_Ecom Decorative Pillows Fall2013 Quote Sheet 20131111" xfId="3223" xr:uid="{00000000-0005-0000-0000-00009A0D0000}"/>
    <cellStyle name="Normal 10 13" xfId="464" xr:uid="{00000000-0005-0000-0000-00009B0D0000}"/>
    <cellStyle name="Normal 10 13 2" xfId="465" xr:uid="{00000000-0005-0000-0000-00009C0D0000}"/>
    <cellStyle name="Normal 10 13 2 2" xfId="3226" xr:uid="{00000000-0005-0000-0000-00009D0D0000}"/>
    <cellStyle name="Normal 10 13 2 2 2" xfId="7396" xr:uid="{00000000-0005-0000-0000-00009E0D0000}"/>
    <cellStyle name="Normal 10 13 2 3" xfId="7395" xr:uid="{00000000-0005-0000-0000-00009F0D0000}"/>
    <cellStyle name="Normal 10 13 2 4" xfId="3225" xr:uid="{00000000-0005-0000-0000-0000A00D0000}"/>
    <cellStyle name="Normal 10 13 2 5" xfId="10740" xr:uid="{00000000-0005-0000-0000-0000A10D0000}"/>
    <cellStyle name="Normal 10 13 3" xfId="3227" xr:uid="{00000000-0005-0000-0000-0000A20D0000}"/>
    <cellStyle name="Normal 10 13 3 2" xfId="7397" xr:uid="{00000000-0005-0000-0000-0000A30D0000}"/>
    <cellStyle name="Normal 10 13 4" xfId="7394" xr:uid="{00000000-0005-0000-0000-0000A40D0000}"/>
    <cellStyle name="Normal 10 13 5" xfId="3224" xr:uid="{00000000-0005-0000-0000-0000A50D0000}"/>
    <cellStyle name="Normal 10 13 6" xfId="10739" xr:uid="{00000000-0005-0000-0000-0000A60D0000}"/>
    <cellStyle name="Normal 10 13_Ecom Decorative Pillows Fall2013 Quote Sheet 20131111" xfId="3228" xr:uid="{00000000-0005-0000-0000-0000A70D0000}"/>
    <cellStyle name="Normal 10 14" xfId="466" xr:uid="{00000000-0005-0000-0000-0000A80D0000}"/>
    <cellStyle name="Normal 10 14 2" xfId="467" xr:uid="{00000000-0005-0000-0000-0000A90D0000}"/>
    <cellStyle name="Normal 10 14 2 2" xfId="3231" xr:uid="{00000000-0005-0000-0000-0000AA0D0000}"/>
    <cellStyle name="Normal 10 14 2 2 2" xfId="7400" xr:uid="{00000000-0005-0000-0000-0000AB0D0000}"/>
    <cellStyle name="Normal 10 14 2 3" xfId="7399" xr:uid="{00000000-0005-0000-0000-0000AC0D0000}"/>
    <cellStyle name="Normal 10 14 2 4" xfId="3230" xr:uid="{00000000-0005-0000-0000-0000AD0D0000}"/>
    <cellStyle name="Normal 10 14 2 5" xfId="10742" xr:uid="{00000000-0005-0000-0000-0000AE0D0000}"/>
    <cellStyle name="Normal 10 14 3" xfId="3232" xr:uid="{00000000-0005-0000-0000-0000AF0D0000}"/>
    <cellStyle name="Normal 10 14 3 2" xfId="7401" xr:uid="{00000000-0005-0000-0000-0000B00D0000}"/>
    <cellStyle name="Normal 10 14 4" xfId="7398" xr:uid="{00000000-0005-0000-0000-0000B10D0000}"/>
    <cellStyle name="Normal 10 14 5" xfId="3229" xr:uid="{00000000-0005-0000-0000-0000B20D0000}"/>
    <cellStyle name="Normal 10 14 6" xfId="10741" xr:uid="{00000000-0005-0000-0000-0000B30D0000}"/>
    <cellStyle name="Normal 10 14_Ecom Decorative Pillows Fall2013 Quote Sheet 20131111" xfId="3233" xr:uid="{00000000-0005-0000-0000-0000B40D0000}"/>
    <cellStyle name="Normal 10 15" xfId="468" xr:uid="{00000000-0005-0000-0000-0000B50D0000}"/>
    <cellStyle name="Normal 10 15 2" xfId="469" xr:uid="{00000000-0005-0000-0000-0000B60D0000}"/>
    <cellStyle name="Normal 10 15 2 2" xfId="3236" xr:uid="{00000000-0005-0000-0000-0000B70D0000}"/>
    <cellStyle name="Normal 10 15 2 2 2" xfId="7404" xr:uid="{00000000-0005-0000-0000-0000B80D0000}"/>
    <cellStyle name="Normal 10 15 2 3" xfId="7403" xr:uid="{00000000-0005-0000-0000-0000B90D0000}"/>
    <cellStyle name="Normal 10 15 2 4" xfId="3235" xr:uid="{00000000-0005-0000-0000-0000BA0D0000}"/>
    <cellStyle name="Normal 10 15 2 5" xfId="10744" xr:uid="{00000000-0005-0000-0000-0000BB0D0000}"/>
    <cellStyle name="Normal 10 15 3" xfId="3237" xr:uid="{00000000-0005-0000-0000-0000BC0D0000}"/>
    <cellStyle name="Normal 10 15 3 2" xfId="7405" xr:uid="{00000000-0005-0000-0000-0000BD0D0000}"/>
    <cellStyle name="Normal 10 15 4" xfId="7402" xr:uid="{00000000-0005-0000-0000-0000BE0D0000}"/>
    <cellStyle name="Normal 10 15 5" xfId="3234" xr:uid="{00000000-0005-0000-0000-0000BF0D0000}"/>
    <cellStyle name="Normal 10 15 6" xfId="10743" xr:uid="{00000000-0005-0000-0000-0000C00D0000}"/>
    <cellStyle name="Normal 10 15_Ecom Decorative Pillows Fall2013 Quote Sheet 20131111" xfId="3238" xr:uid="{00000000-0005-0000-0000-0000C10D0000}"/>
    <cellStyle name="Normal 10 16" xfId="470" xr:uid="{00000000-0005-0000-0000-0000C20D0000}"/>
    <cellStyle name="Normal 10 16 2" xfId="471" xr:uid="{00000000-0005-0000-0000-0000C30D0000}"/>
    <cellStyle name="Normal 10 16 2 2" xfId="3241" xr:uid="{00000000-0005-0000-0000-0000C40D0000}"/>
    <cellStyle name="Normal 10 16 2 2 2" xfId="7408" xr:uid="{00000000-0005-0000-0000-0000C50D0000}"/>
    <cellStyle name="Normal 10 16 2 3" xfId="7407" xr:uid="{00000000-0005-0000-0000-0000C60D0000}"/>
    <cellStyle name="Normal 10 16 2 4" xfId="3240" xr:uid="{00000000-0005-0000-0000-0000C70D0000}"/>
    <cellStyle name="Normal 10 16 2 5" xfId="10746" xr:uid="{00000000-0005-0000-0000-0000C80D0000}"/>
    <cellStyle name="Normal 10 16 3" xfId="3242" xr:uid="{00000000-0005-0000-0000-0000C90D0000}"/>
    <cellStyle name="Normal 10 16 3 2" xfId="7409" xr:uid="{00000000-0005-0000-0000-0000CA0D0000}"/>
    <cellStyle name="Normal 10 16 4" xfId="7406" xr:uid="{00000000-0005-0000-0000-0000CB0D0000}"/>
    <cellStyle name="Normal 10 16 5" xfId="3239" xr:uid="{00000000-0005-0000-0000-0000CC0D0000}"/>
    <cellStyle name="Normal 10 16 6" xfId="10745" xr:uid="{00000000-0005-0000-0000-0000CD0D0000}"/>
    <cellStyle name="Normal 10 16_Ecom Decorative Pillows Fall2013 Quote Sheet 20131111" xfId="3243" xr:uid="{00000000-0005-0000-0000-0000CE0D0000}"/>
    <cellStyle name="Normal 10 17" xfId="472" xr:uid="{00000000-0005-0000-0000-0000CF0D0000}"/>
    <cellStyle name="Normal 10 17 2" xfId="473" xr:uid="{00000000-0005-0000-0000-0000D00D0000}"/>
    <cellStyle name="Normal 10 17 2 2" xfId="3246" xr:uid="{00000000-0005-0000-0000-0000D10D0000}"/>
    <cellStyle name="Normal 10 17 2 2 2" xfId="7412" xr:uid="{00000000-0005-0000-0000-0000D20D0000}"/>
    <cellStyle name="Normal 10 17 2 3" xfId="7411" xr:uid="{00000000-0005-0000-0000-0000D30D0000}"/>
    <cellStyle name="Normal 10 17 2 4" xfId="3245" xr:uid="{00000000-0005-0000-0000-0000D40D0000}"/>
    <cellStyle name="Normal 10 17 2 5" xfId="10748" xr:uid="{00000000-0005-0000-0000-0000D50D0000}"/>
    <cellStyle name="Normal 10 17 3" xfId="3247" xr:uid="{00000000-0005-0000-0000-0000D60D0000}"/>
    <cellStyle name="Normal 10 17 3 2" xfId="7413" xr:uid="{00000000-0005-0000-0000-0000D70D0000}"/>
    <cellStyle name="Normal 10 17 4" xfId="7410" xr:uid="{00000000-0005-0000-0000-0000D80D0000}"/>
    <cellStyle name="Normal 10 17 5" xfId="3244" xr:uid="{00000000-0005-0000-0000-0000D90D0000}"/>
    <cellStyle name="Normal 10 17 6" xfId="10747" xr:uid="{00000000-0005-0000-0000-0000DA0D0000}"/>
    <cellStyle name="Normal 10 17_Ecom Decorative Pillows Fall2013 Quote Sheet 20131111" xfId="3248" xr:uid="{00000000-0005-0000-0000-0000DB0D0000}"/>
    <cellStyle name="Normal 10 18" xfId="474" xr:uid="{00000000-0005-0000-0000-0000DC0D0000}"/>
    <cellStyle name="Normal 10 18 2" xfId="475" xr:uid="{00000000-0005-0000-0000-0000DD0D0000}"/>
    <cellStyle name="Normal 10 18 2 2" xfId="3251" xr:uid="{00000000-0005-0000-0000-0000DE0D0000}"/>
    <cellStyle name="Normal 10 18 2 2 2" xfId="7416" xr:uid="{00000000-0005-0000-0000-0000DF0D0000}"/>
    <cellStyle name="Normal 10 18 2 3" xfId="7415" xr:uid="{00000000-0005-0000-0000-0000E00D0000}"/>
    <cellStyle name="Normal 10 18 2 4" xfId="3250" xr:uid="{00000000-0005-0000-0000-0000E10D0000}"/>
    <cellStyle name="Normal 10 18 2 5" xfId="10750" xr:uid="{00000000-0005-0000-0000-0000E20D0000}"/>
    <cellStyle name="Normal 10 18 3" xfId="3252" xr:uid="{00000000-0005-0000-0000-0000E30D0000}"/>
    <cellStyle name="Normal 10 18 3 2" xfId="7417" xr:uid="{00000000-0005-0000-0000-0000E40D0000}"/>
    <cellStyle name="Normal 10 18 4" xfId="7414" xr:uid="{00000000-0005-0000-0000-0000E50D0000}"/>
    <cellStyle name="Normal 10 18 5" xfId="3249" xr:uid="{00000000-0005-0000-0000-0000E60D0000}"/>
    <cellStyle name="Normal 10 18 6" xfId="10749" xr:uid="{00000000-0005-0000-0000-0000E70D0000}"/>
    <cellStyle name="Normal 10 18_Ecom Decorative Pillows Fall2013 Quote Sheet 20131111" xfId="3253" xr:uid="{00000000-0005-0000-0000-0000E80D0000}"/>
    <cellStyle name="Normal 10 19" xfId="1752" xr:uid="{00000000-0005-0000-0000-0000E90D0000}"/>
    <cellStyle name="Normal 10 19 2" xfId="7418" xr:uid="{00000000-0005-0000-0000-0000EA0D0000}"/>
    <cellStyle name="Normal 10 19 3" xfId="3254" xr:uid="{00000000-0005-0000-0000-0000EB0D0000}"/>
    <cellStyle name="Normal 10 2" xfId="476" xr:uid="{00000000-0005-0000-0000-0000EC0D0000}"/>
    <cellStyle name="Normal 10 2 2" xfId="477" xr:uid="{00000000-0005-0000-0000-0000ED0D0000}"/>
    <cellStyle name="Normal 10 2 2 2" xfId="3257" xr:uid="{00000000-0005-0000-0000-0000EE0D0000}"/>
    <cellStyle name="Normal 10 2 2 2 2" xfId="7421" xr:uid="{00000000-0005-0000-0000-0000EF0D0000}"/>
    <cellStyle name="Normal 10 2 2 3" xfId="7420" xr:uid="{00000000-0005-0000-0000-0000F00D0000}"/>
    <cellStyle name="Normal 10 2 2 4" xfId="3256" xr:uid="{00000000-0005-0000-0000-0000F10D0000}"/>
    <cellStyle name="Normal 10 2 2 5" xfId="10752" xr:uid="{00000000-0005-0000-0000-0000F20D0000}"/>
    <cellStyle name="Normal 10 2 3" xfId="3258" xr:uid="{00000000-0005-0000-0000-0000F30D0000}"/>
    <cellStyle name="Normal 10 2 3 2" xfId="7422" xr:uid="{00000000-0005-0000-0000-0000F40D0000}"/>
    <cellStyle name="Normal 10 2 4" xfId="7419" xr:uid="{00000000-0005-0000-0000-0000F50D0000}"/>
    <cellStyle name="Normal 10 2 5" xfId="3255" xr:uid="{00000000-0005-0000-0000-0000F60D0000}"/>
    <cellStyle name="Normal 10 2 6" xfId="10751" xr:uid="{00000000-0005-0000-0000-0000F70D0000}"/>
    <cellStyle name="Normal 10 2_Ecom Decorative Pillows Fall2013 Quote Sheet 20131111" xfId="3259" xr:uid="{00000000-0005-0000-0000-0000F80D0000}"/>
    <cellStyle name="Normal 10 20" xfId="7381" xr:uid="{00000000-0005-0000-0000-0000F90D0000}"/>
    <cellStyle name="Normal 10 21" xfId="10126" xr:uid="{00000000-0005-0000-0000-0000FA0D0000}"/>
    <cellStyle name="Normal 10 22" xfId="10178" xr:uid="{00000000-0005-0000-0000-0000FB0D0000}"/>
    <cellStyle name="Normal 10 23" xfId="10125" xr:uid="{00000000-0005-0000-0000-0000FC0D0000}"/>
    <cellStyle name="Normal 10 24" xfId="3208" xr:uid="{00000000-0005-0000-0000-0000FD0D0000}"/>
    <cellStyle name="Normal 10 25" xfId="10732" xr:uid="{00000000-0005-0000-0000-0000FE0D0000}"/>
    <cellStyle name="Normal 10 3" xfId="478" xr:uid="{00000000-0005-0000-0000-0000FF0D0000}"/>
    <cellStyle name="Normal 10 3 2" xfId="479" xr:uid="{00000000-0005-0000-0000-0000000E0000}"/>
    <cellStyle name="Normal 10 3 2 2" xfId="3262" xr:uid="{00000000-0005-0000-0000-0000010E0000}"/>
    <cellStyle name="Normal 10 3 2 2 2" xfId="7425" xr:uid="{00000000-0005-0000-0000-0000020E0000}"/>
    <cellStyle name="Normal 10 3 2 3" xfId="7424" xr:uid="{00000000-0005-0000-0000-0000030E0000}"/>
    <cellStyle name="Normal 10 3 2 4" xfId="3261" xr:uid="{00000000-0005-0000-0000-0000040E0000}"/>
    <cellStyle name="Normal 10 3 2 5" xfId="10754" xr:uid="{00000000-0005-0000-0000-0000050E0000}"/>
    <cellStyle name="Normal 10 3 3" xfId="3263" xr:uid="{00000000-0005-0000-0000-0000060E0000}"/>
    <cellStyle name="Normal 10 3 3 2" xfId="7426" xr:uid="{00000000-0005-0000-0000-0000070E0000}"/>
    <cellStyle name="Normal 10 3 4" xfId="7423" xr:uid="{00000000-0005-0000-0000-0000080E0000}"/>
    <cellStyle name="Normal 10 3 5" xfId="3260" xr:uid="{00000000-0005-0000-0000-0000090E0000}"/>
    <cellStyle name="Normal 10 3 6" xfId="10753" xr:uid="{00000000-0005-0000-0000-00000A0E0000}"/>
    <cellStyle name="Normal 10 3_Ecom Decorative Pillows Fall2013 Quote Sheet 20131111" xfId="3264" xr:uid="{00000000-0005-0000-0000-00000B0E0000}"/>
    <cellStyle name="Normal 10 4" xfId="480" xr:uid="{00000000-0005-0000-0000-00000C0E0000}"/>
    <cellStyle name="Normal 10 4 2" xfId="481" xr:uid="{00000000-0005-0000-0000-00000D0E0000}"/>
    <cellStyle name="Normal 10 4 2 2" xfId="3267" xr:uid="{00000000-0005-0000-0000-00000E0E0000}"/>
    <cellStyle name="Normal 10 4 2 2 2" xfId="7429" xr:uid="{00000000-0005-0000-0000-00000F0E0000}"/>
    <cellStyle name="Normal 10 4 2 3" xfId="7428" xr:uid="{00000000-0005-0000-0000-0000100E0000}"/>
    <cellStyle name="Normal 10 4 2 4" xfId="3266" xr:uid="{00000000-0005-0000-0000-0000110E0000}"/>
    <cellStyle name="Normal 10 4 2 5" xfId="10756" xr:uid="{00000000-0005-0000-0000-0000120E0000}"/>
    <cellStyle name="Normal 10 4 3" xfId="3268" xr:uid="{00000000-0005-0000-0000-0000130E0000}"/>
    <cellStyle name="Normal 10 4 3 2" xfId="7430" xr:uid="{00000000-0005-0000-0000-0000140E0000}"/>
    <cellStyle name="Normal 10 4 4" xfId="7427" xr:uid="{00000000-0005-0000-0000-0000150E0000}"/>
    <cellStyle name="Normal 10 4 5" xfId="3265" xr:uid="{00000000-0005-0000-0000-0000160E0000}"/>
    <cellStyle name="Normal 10 4 6" xfId="10755" xr:uid="{00000000-0005-0000-0000-0000170E0000}"/>
    <cellStyle name="Normal 10 4_Ecom Decorative Pillows Fall2013 Quote Sheet 20131111" xfId="3269" xr:uid="{00000000-0005-0000-0000-0000180E0000}"/>
    <cellStyle name="Normal 10 5" xfId="482" xr:uid="{00000000-0005-0000-0000-0000190E0000}"/>
    <cellStyle name="Normal 10 5 2" xfId="483" xr:uid="{00000000-0005-0000-0000-00001A0E0000}"/>
    <cellStyle name="Normal 10 5 2 2" xfId="3272" xr:uid="{00000000-0005-0000-0000-00001B0E0000}"/>
    <cellStyle name="Normal 10 5 2 2 2" xfId="7433" xr:uid="{00000000-0005-0000-0000-00001C0E0000}"/>
    <cellStyle name="Normal 10 5 2 3" xfId="7432" xr:uid="{00000000-0005-0000-0000-00001D0E0000}"/>
    <cellStyle name="Normal 10 5 2 4" xfId="3271" xr:uid="{00000000-0005-0000-0000-00001E0E0000}"/>
    <cellStyle name="Normal 10 5 2 5" xfId="10758" xr:uid="{00000000-0005-0000-0000-00001F0E0000}"/>
    <cellStyle name="Normal 10 5 3" xfId="3273" xr:uid="{00000000-0005-0000-0000-0000200E0000}"/>
    <cellStyle name="Normal 10 5 3 2" xfId="7434" xr:uid="{00000000-0005-0000-0000-0000210E0000}"/>
    <cellStyle name="Normal 10 5 4" xfId="7431" xr:uid="{00000000-0005-0000-0000-0000220E0000}"/>
    <cellStyle name="Normal 10 5 5" xfId="3270" xr:uid="{00000000-0005-0000-0000-0000230E0000}"/>
    <cellStyle name="Normal 10 5 6" xfId="10757" xr:uid="{00000000-0005-0000-0000-0000240E0000}"/>
    <cellStyle name="Normal 10 5_Ecom Decorative Pillows Fall2013 Quote Sheet 20131111" xfId="3274" xr:uid="{00000000-0005-0000-0000-0000250E0000}"/>
    <cellStyle name="Normal 10 6" xfId="484" xr:uid="{00000000-0005-0000-0000-0000260E0000}"/>
    <cellStyle name="Normal 10 6 2" xfId="485" xr:uid="{00000000-0005-0000-0000-0000270E0000}"/>
    <cellStyle name="Normal 10 6 2 2" xfId="3277" xr:uid="{00000000-0005-0000-0000-0000280E0000}"/>
    <cellStyle name="Normal 10 6 2 2 2" xfId="7437" xr:uid="{00000000-0005-0000-0000-0000290E0000}"/>
    <cellStyle name="Normal 10 6 2 3" xfId="7436" xr:uid="{00000000-0005-0000-0000-00002A0E0000}"/>
    <cellStyle name="Normal 10 6 2 4" xfId="3276" xr:uid="{00000000-0005-0000-0000-00002B0E0000}"/>
    <cellStyle name="Normal 10 6 2 5" xfId="10760" xr:uid="{00000000-0005-0000-0000-00002C0E0000}"/>
    <cellStyle name="Normal 10 6 3" xfId="3278" xr:uid="{00000000-0005-0000-0000-00002D0E0000}"/>
    <cellStyle name="Normal 10 6 3 2" xfId="7438" xr:uid="{00000000-0005-0000-0000-00002E0E0000}"/>
    <cellStyle name="Normal 10 6 4" xfId="7435" xr:uid="{00000000-0005-0000-0000-00002F0E0000}"/>
    <cellStyle name="Normal 10 6 5" xfId="3275" xr:uid="{00000000-0005-0000-0000-0000300E0000}"/>
    <cellStyle name="Normal 10 6 6" xfId="10759" xr:uid="{00000000-0005-0000-0000-0000310E0000}"/>
    <cellStyle name="Normal 10 6_Ecom Decorative Pillows Fall2013 Quote Sheet 20131111" xfId="3279" xr:uid="{00000000-0005-0000-0000-0000320E0000}"/>
    <cellStyle name="Normal 10 7" xfId="486" xr:uid="{00000000-0005-0000-0000-0000330E0000}"/>
    <cellStyle name="Normal 10 7 2" xfId="487" xr:uid="{00000000-0005-0000-0000-0000340E0000}"/>
    <cellStyle name="Normal 10 7 2 2" xfId="3282" xr:uid="{00000000-0005-0000-0000-0000350E0000}"/>
    <cellStyle name="Normal 10 7 2 2 2" xfId="7441" xr:uid="{00000000-0005-0000-0000-0000360E0000}"/>
    <cellStyle name="Normal 10 7 2 3" xfId="7440" xr:uid="{00000000-0005-0000-0000-0000370E0000}"/>
    <cellStyle name="Normal 10 7 2 4" xfId="3281" xr:uid="{00000000-0005-0000-0000-0000380E0000}"/>
    <cellStyle name="Normal 10 7 2 5" xfId="10762" xr:uid="{00000000-0005-0000-0000-0000390E0000}"/>
    <cellStyle name="Normal 10 7 3" xfId="3283" xr:uid="{00000000-0005-0000-0000-00003A0E0000}"/>
    <cellStyle name="Normal 10 7 3 2" xfId="7442" xr:uid="{00000000-0005-0000-0000-00003B0E0000}"/>
    <cellStyle name="Normal 10 7 4" xfId="7439" xr:uid="{00000000-0005-0000-0000-00003C0E0000}"/>
    <cellStyle name="Normal 10 7 5" xfId="3280" xr:uid="{00000000-0005-0000-0000-00003D0E0000}"/>
    <cellStyle name="Normal 10 7 6" xfId="10761" xr:uid="{00000000-0005-0000-0000-00003E0E0000}"/>
    <cellStyle name="Normal 10 7_Ecom Decorative Pillows Fall2013 Quote Sheet 20131111" xfId="3284" xr:uid="{00000000-0005-0000-0000-00003F0E0000}"/>
    <cellStyle name="Normal 10 8" xfId="488" xr:uid="{00000000-0005-0000-0000-0000400E0000}"/>
    <cellStyle name="Normal 10 8 2" xfId="489" xr:uid="{00000000-0005-0000-0000-0000410E0000}"/>
    <cellStyle name="Normal 10 8 2 2" xfId="3287" xr:uid="{00000000-0005-0000-0000-0000420E0000}"/>
    <cellStyle name="Normal 10 8 2 2 2" xfId="7445" xr:uid="{00000000-0005-0000-0000-0000430E0000}"/>
    <cellStyle name="Normal 10 8 2 3" xfId="7444" xr:uid="{00000000-0005-0000-0000-0000440E0000}"/>
    <cellStyle name="Normal 10 8 2 4" xfId="3286" xr:uid="{00000000-0005-0000-0000-0000450E0000}"/>
    <cellStyle name="Normal 10 8 2 5" xfId="10764" xr:uid="{00000000-0005-0000-0000-0000460E0000}"/>
    <cellStyle name="Normal 10 8 3" xfId="3288" xr:uid="{00000000-0005-0000-0000-0000470E0000}"/>
    <cellStyle name="Normal 10 8 3 2" xfId="7446" xr:uid="{00000000-0005-0000-0000-0000480E0000}"/>
    <cellStyle name="Normal 10 8 4" xfId="7443" xr:uid="{00000000-0005-0000-0000-0000490E0000}"/>
    <cellStyle name="Normal 10 8 5" xfId="3285" xr:uid="{00000000-0005-0000-0000-00004A0E0000}"/>
    <cellStyle name="Normal 10 8 6" xfId="10763" xr:uid="{00000000-0005-0000-0000-00004B0E0000}"/>
    <cellStyle name="Normal 10 8_Ecom Decorative Pillows Fall2013 Quote Sheet 20131111" xfId="3289" xr:uid="{00000000-0005-0000-0000-00004C0E0000}"/>
    <cellStyle name="Normal 10 9" xfId="490" xr:uid="{00000000-0005-0000-0000-00004D0E0000}"/>
    <cellStyle name="Normal 10 9 2" xfId="491" xr:uid="{00000000-0005-0000-0000-00004E0E0000}"/>
    <cellStyle name="Normal 10 9 2 2" xfId="3292" xr:uid="{00000000-0005-0000-0000-00004F0E0000}"/>
    <cellStyle name="Normal 10 9 2 2 2" xfId="7449" xr:uid="{00000000-0005-0000-0000-0000500E0000}"/>
    <cellStyle name="Normal 10 9 2 3" xfId="7448" xr:uid="{00000000-0005-0000-0000-0000510E0000}"/>
    <cellStyle name="Normal 10 9 2 4" xfId="3291" xr:uid="{00000000-0005-0000-0000-0000520E0000}"/>
    <cellStyle name="Normal 10 9 2 5" xfId="10766" xr:uid="{00000000-0005-0000-0000-0000530E0000}"/>
    <cellStyle name="Normal 10 9 3" xfId="3293" xr:uid="{00000000-0005-0000-0000-0000540E0000}"/>
    <cellStyle name="Normal 10 9 3 2" xfId="7450" xr:uid="{00000000-0005-0000-0000-0000550E0000}"/>
    <cellStyle name="Normal 10 9 4" xfId="7447" xr:uid="{00000000-0005-0000-0000-0000560E0000}"/>
    <cellStyle name="Normal 10 9 5" xfId="3290" xr:uid="{00000000-0005-0000-0000-0000570E0000}"/>
    <cellStyle name="Normal 10 9 6" xfId="10765" xr:uid="{00000000-0005-0000-0000-0000580E0000}"/>
    <cellStyle name="Normal 10 9_Ecom Decorative Pillows Fall2013 Quote Sheet 20131111" xfId="3294" xr:uid="{00000000-0005-0000-0000-0000590E0000}"/>
    <cellStyle name="Normal 10_MP-140901B Lana quilt 6pcs set" xfId="3295" xr:uid="{00000000-0005-0000-0000-00005A0E0000}"/>
    <cellStyle name="Normal 104" xfId="2097" xr:uid="{00000000-0005-0000-0000-00005B0E0000}"/>
    <cellStyle name="Normal 105" xfId="2106" xr:uid="{00000000-0005-0000-0000-00005C0E0000}"/>
    <cellStyle name="Normal 11" xfId="492" xr:uid="{00000000-0005-0000-0000-00005D0E0000}"/>
    <cellStyle name="Normal 11 10" xfId="493" xr:uid="{00000000-0005-0000-0000-00005E0E0000}"/>
    <cellStyle name="Normal 11 10 2" xfId="494" xr:uid="{00000000-0005-0000-0000-00005F0E0000}"/>
    <cellStyle name="Normal 11 10 2 2" xfId="3299" xr:uid="{00000000-0005-0000-0000-0000600E0000}"/>
    <cellStyle name="Normal 11 10 2 2 2" xfId="7454" xr:uid="{00000000-0005-0000-0000-0000610E0000}"/>
    <cellStyle name="Normal 11 10 2 3" xfId="7453" xr:uid="{00000000-0005-0000-0000-0000620E0000}"/>
    <cellStyle name="Normal 11 10 2 4" xfId="3298" xr:uid="{00000000-0005-0000-0000-0000630E0000}"/>
    <cellStyle name="Normal 11 10 2 5" xfId="10769" xr:uid="{00000000-0005-0000-0000-0000640E0000}"/>
    <cellStyle name="Normal 11 10 3" xfId="3300" xr:uid="{00000000-0005-0000-0000-0000650E0000}"/>
    <cellStyle name="Normal 11 10 3 2" xfId="7455" xr:uid="{00000000-0005-0000-0000-0000660E0000}"/>
    <cellStyle name="Normal 11 10 4" xfId="7452" xr:uid="{00000000-0005-0000-0000-0000670E0000}"/>
    <cellStyle name="Normal 11 10 5" xfId="3297" xr:uid="{00000000-0005-0000-0000-0000680E0000}"/>
    <cellStyle name="Normal 11 10 6" xfId="10768" xr:uid="{00000000-0005-0000-0000-0000690E0000}"/>
    <cellStyle name="Normal 11 10_Ecom Decorative Pillows Fall2013 Quote Sheet 20131111" xfId="3301" xr:uid="{00000000-0005-0000-0000-00006A0E0000}"/>
    <cellStyle name="Normal 11 11" xfId="495" xr:uid="{00000000-0005-0000-0000-00006B0E0000}"/>
    <cellStyle name="Normal 11 11 2" xfId="496" xr:uid="{00000000-0005-0000-0000-00006C0E0000}"/>
    <cellStyle name="Normal 11 11 2 2" xfId="3304" xr:uid="{00000000-0005-0000-0000-00006D0E0000}"/>
    <cellStyle name="Normal 11 11 2 2 2" xfId="7458" xr:uid="{00000000-0005-0000-0000-00006E0E0000}"/>
    <cellStyle name="Normal 11 11 2 3" xfId="7457" xr:uid="{00000000-0005-0000-0000-00006F0E0000}"/>
    <cellStyle name="Normal 11 11 2 4" xfId="3303" xr:uid="{00000000-0005-0000-0000-0000700E0000}"/>
    <cellStyle name="Normal 11 11 2 5" xfId="10771" xr:uid="{00000000-0005-0000-0000-0000710E0000}"/>
    <cellStyle name="Normal 11 11 3" xfId="3305" xr:uid="{00000000-0005-0000-0000-0000720E0000}"/>
    <cellStyle name="Normal 11 11 3 2" xfId="7459" xr:uid="{00000000-0005-0000-0000-0000730E0000}"/>
    <cellStyle name="Normal 11 11 4" xfId="7456" xr:uid="{00000000-0005-0000-0000-0000740E0000}"/>
    <cellStyle name="Normal 11 11 5" xfId="3302" xr:uid="{00000000-0005-0000-0000-0000750E0000}"/>
    <cellStyle name="Normal 11 11 6" xfId="10770" xr:uid="{00000000-0005-0000-0000-0000760E0000}"/>
    <cellStyle name="Normal 11 11_Ecom Decorative Pillows Fall2013 Quote Sheet 20131111" xfId="3306" xr:uid="{00000000-0005-0000-0000-0000770E0000}"/>
    <cellStyle name="Normal 11 12" xfId="497" xr:uid="{00000000-0005-0000-0000-0000780E0000}"/>
    <cellStyle name="Normal 11 12 2" xfId="498" xr:uid="{00000000-0005-0000-0000-0000790E0000}"/>
    <cellStyle name="Normal 11 12 2 2" xfId="3309" xr:uid="{00000000-0005-0000-0000-00007A0E0000}"/>
    <cellStyle name="Normal 11 12 2 2 2" xfId="7462" xr:uid="{00000000-0005-0000-0000-00007B0E0000}"/>
    <cellStyle name="Normal 11 12 2 3" xfId="7461" xr:uid="{00000000-0005-0000-0000-00007C0E0000}"/>
    <cellStyle name="Normal 11 12 2 4" xfId="3308" xr:uid="{00000000-0005-0000-0000-00007D0E0000}"/>
    <cellStyle name="Normal 11 12 2 5" xfId="10773" xr:uid="{00000000-0005-0000-0000-00007E0E0000}"/>
    <cellStyle name="Normal 11 12 3" xfId="3310" xr:uid="{00000000-0005-0000-0000-00007F0E0000}"/>
    <cellStyle name="Normal 11 12 3 2" xfId="7463" xr:uid="{00000000-0005-0000-0000-0000800E0000}"/>
    <cellStyle name="Normal 11 12 4" xfId="7460" xr:uid="{00000000-0005-0000-0000-0000810E0000}"/>
    <cellStyle name="Normal 11 12 5" xfId="3307" xr:uid="{00000000-0005-0000-0000-0000820E0000}"/>
    <cellStyle name="Normal 11 12 6" xfId="10772" xr:uid="{00000000-0005-0000-0000-0000830E0000}"/>
    <cellStyle name="Normal 11 12_Ecom Decorative Pillows Fall2013 Quote Sheet 20131111" xfId="3311" xr:uid="{00000000-0005-0000-0000-0000840E0000}"/>
    <cellStyle name="Normal 11 13" xfId="499" xr:uid="{00000000-0005-0000-0000-0000850E0000}"/>
    <cellStyle name="Normal 11 13 2" xfId="500" xr:uid="{00000000-0005-0000-0000-0000860E0000}"/>
    <cellStyle name="Normal 11 13 2 2" xfId="3314" xr:uid="{00000000-0005-0000-0000-0000870E0000}"/>
    <cellStyle name="Normal 11 13 2 2 2" xfId="7466" xr:uid="{00000000-0005-0000-0000-0000880E0000}"/>
    <cellStyle name="Normal 11 13 2 3" xfId="7465" xr:uid="{00000000-0005-0000-0000-0000890E0000}"/>
    <cellStyle name="Normal 11 13 2 4" xfId="3313" xr:uid="{00000000-0005-0000-0000-00008A0E0000}"/>
    <cellStyle name="Normal 11 13 2 5" xfId="10775" xr:uid="{00000000-0005-0000-0000-00008B0E0000}"/>
    <cellStyle name="Normal 11 13 3" xfId="3315" xr:uid="{00000000-0005-0000-0000-00008C0E0000}"/>
    <cellStyle name="Normal 11 13 3 2" xfId="7467" xr:uid="{00000000-0005-0000-0000-00008D0E0000}"/>
    <cellStyle name="Normal 11 13 4" xfId="7464" xr:uid="{00000000-0005-0000-0000-00008E0E0000}"/>
    <cellStyle name="Normal 11 13 5" xfId="3312" xr:uid="{00000000-0005-0000-0000-00008F0E0000}"/>
    <cellStyle name="Normal 11 13 6" xfId="10774" xr:uid="{00000000-0005-0000-0000-0000900E0000}"/>
    <cellStyle name="Normal 11 13_Ecom Decorative Pillows Fall2013 Quote Sheet 20131111" xfId="3316" xr:uid="{00000000-0005-0000-0000-0000910E0000}"/>
    <cellStyle name="Normal 11 14" xfId="501" xr:uid="{00000000-0005-0000-0000-0000920E0000}"/>
    <cellStyle name="Normal 11 14 2" xfId="502" xr:uid="{00000000-0005-0000-0000-0000930E0000}"/>
    <cellStyle name="Normal 11 14 2 2" xfId="3319" xr:uid="{00000000-0005-0000-0000-0000940E0000}"/>
    <cellStyle name="Normal 11 14 2 2 2" xfId="7470" xr:uid="{00000000-0005-0000-0000-0000950E0000}"/>
    <cellStyle name="Normal 11 14 2 3" xfId="7469" xr:uid="{00000000-0005-0000-0000-0000960E0000}"/>
    <cellStyle name="Normal 11 14 2 4" xfId="3318" xr:uid="{00000000-0005-0000-0000-0000970E0000}"/>
    <cellStyle name="Normal 11 14 2 5" xfId="10777" xr:uid="{00000000-0005-0000-0000-0000980E0000}"/>
    <cellStyle name="Normal 11 14 3" xfId="3320" xr:uid="{00000000-0005-0000-0000-0000990E0000}"/>
    <cellStyle name="Normal 11 14 3 2" xfId="7471" xr:uid="{00000000-0005-0000-0000-00009A0E0000}"/>
    <cellStyle name="Normal 11 14 4" xfId="7468" xr:uid="{00000000-0005-0000-0000-00009B0E0000}"/>
    <cellStyle name="Normal 11 14 5" xfId="3317" xr:uid="{00000000-0005-0000-0000-00009C0E0000}"/>
    <cellStyle name="Normal 11 14 6" xfId="10776" xr:uid="{00000000-0005-0000-0000-00009D0E0000}"/>
    <cellStyle name="Normal 11 14_Ecom Decorative Pillows Fall2013 Quote Sheet 20131111" xfId="3321" xr:uid="{00000000-0005-0000-0000-00009E0E0000}"/>
    <cellStyle name="Normal 11 15" xfId="503" xr:uid="{00000000-0005-0000-0000-00009F0E0000}"/>
    <cellStyle name="Normal 11 15 2" xfId="504" xr:uid="{00000000-0005-0000-0000-0000A00E0000}"/>
    <cellStyle name="Normal 11 15 2 2" xfId="3324" xr:uid="{00000000-0005-0000-0000-0000A10E0000}"/>
    <cellStyle name="Normal 11 15 2 2 2" xfId="7474" xr:uid="{00000000-0005-0000-0000-0000A20E0000}"/>
    <cellStyle name="Normal 11 15 2 3" xfId="7473" xr:uid="{00000000-0005-0000-0000-0000A30E0000}"/>
    <cellStyle name="Normal 11 15 2 4" xfId="3323" xr:uid="{00000000-0005-0000-0000-0000A40E0000}"/>
    <cellStyle name="Normal 11 15 2 5" xfId="10779" xr:uid="{00000000-0005-0000-0000-0000A50E0000}"/>
    <cellStyle name="Normal 11 15 3" xfId="3325" xr:uid="{00000000-0005-0000-0000-0000A60E0000}"/>
    <cellStyle name="Normal 11 15 3 2" xfId="7475" xr:uid="{00000000-0005-0000-0000-0000A70E0000}"/>
    <cellStyle name="Normal 11 15 4" xfId="7472" xr:uid="{00000000-0005-0000-0000-0000A80E0000}"/>
    <cellStyle name="Normal 11 15 5" xfId="3322" xr:uid="{00000000-0005-0000-0000-0000A90E0000}"/>
    <cellStyle name="Normal 11 15 6" xfId="10778" xr:uid="{00000000-0005-0000-0000-0000AA0E0000}"/>
    <cellStyle name="Normal 11 15_Ecom Decorative Pillows Fall2013 Quote Sheet 20131111" xfId="3326" xr:uid="{00000000-0005-0000-0000-0000AB0E0000}"/>
    <cellStyle name="Normal 11 16" xfId="505" xr:uid="{00000000-0005-0000-0000-0000AC0E0000}"/>
    <cellStyle name="Normal 11 16 2" xfId="506" xr:uid="{00000000-0005-0000-0000-0000AD0E0000}"/>
    <cellStyle name="Normal 11 16 2 2" xfId="3329" xr:uid="{00000000-0005-0000-0000-0000AE0E0000}"/>
    <cellStyle name="Normal 11 16 2 2 2" xfId="7478" xr:uid="{00000000-0005-0000-0000-0000AF0E0000}"/>
    <cellStyle name="Normal 11 16 2 3" xfId="7477" xr:uid="{00000000-0005-0000-0000-0000B00E0000}"/>
    <cellStyle name="Normal 11 16 2 4" xfId="3328" xr:uid="{00000000-0005-0000-0000-0000B10E0000}"/>
    <cellStyle name="Normal 11 16 2 5" xfId="10781" xr:uid="{00000000-0005-0000-0000-0000B20E0000}"/>
    <cellStyle name="Normal 11 16 3" xfId="3330" xr:uid="{00000000-0005-0000-0000-0000B30E0000}"/>
    <cellStyle name="Normal 11 16 3 2" xfId="7479" xr:uid="{00000000-0005-0000-0000-0000B40E0000}"/>
    <cellStyle name="Normal 11 16 4" xfId="7476" xr:uid="{00000000-0005-0000-0000-0000B50E0000}"/>
    <cellStyle name="Normal 11 16 5" xfId="3327" xr:uid="{00000000-0005-0000-0000-0000B60E0000}"/>
    <cellStyle name="Normal 11 16 6" xfId="10780" xr:uid="{00000000-0005-0000-0000-0000B70E0000}"/>
    <cellStyle name="Normal 11 16_Ecom Decorative Pillows Fall2013 Quote Sheet 20131111" xfId="3331" xr:uid="{00000000-0005-0000-0000-0000B80E0000}"/>
    <cellStyle name="Normal 11 17" xfId="507" xr:uid="{00000000-0005-0000-0000-0000B90E0000}"/>
    <cellStyle name="Normal 11 17 2" xfId="508" xr:uid="{00000000-0005-0000-0000-0000BA0E0000}"/>
    <cellStyle name="Normal 11 17 2 2" xfId="3334" xr:uid="{00000000-0005-0000-0000-0000BB0E0000}"/>
    <cellStyle name="Normal 11 17 2 2 2" xfId="7482" xr:uid="{00000000-0005-0000-0000-0000BC0E0000}"/>
    <cellStyle name="Normal 11 17 2 3" xfId="7481" xr:uid="{00000000-0005-0000-0000-0000BD0E0000}"/>
    <cellStyle name="Normal 11 17 2 4" xfId="3333" xr:uid="{00000000-0005-0000-0000-0000BE0E0000}"/>
    <cellStyle name="Normal 11 17 2 5" xfId="10783" xr:uid="{00000000-0005-0000-0000-0000BF0E0000}"/>
    <cellStyle name="Normal 11 17 3" xfId="3335" xr:uid="{00000000-0005-0000-0000-0000C00E0000}"/>
    <cellStyle name="Normal 11 17 3 2" xfId="7483" xr:uid="{00000000-0005-0000-0000-0000C10E0000}"/>
    <cellStyle name="Normal 11 17 4" xfId="7480" xr:uid="{00000000-0005-0000-0000-0000C20E0000}"/>
    <cellStyle name="Normal 11 17 5" xfId="3332" xr:uid="{00000000-0005-0000-0000-0000C30E0000}"/>
    <cellStyle name="Normal 11 17 6" xfId="10782" xr:uid="{00000000-0005-0000-0000-0000C40E0000}"/>
    <cellStyle name="Normal 11 17_Ecom Decorative Pillows Fall2013 Quote Sheet 20131111" xfId="3336" xr:uid="{00000000-0005-0000-0000-0000C50E0000}"/>
    <cellStyle name="Normal 11 18" xfId="509" xr:uid="{00000000-0005-0000-0000-0000C60E0000}"/>
    <cellStyle name="Normal 11 18 2" xfId="510" xr:uid="{00000000-0005-0000-0000-0000C70E0000}"/>
    <cellStyle name="Normal 11 18 2 2" xfId="3339" xr:uid="{00000000-0005-0000-0000-0000C80E0000}"/>
    <cellStyle name="Normal 11 18 2 2 2" xfId="7486" xr:uid="{00000000-0005-0000-0000-0000C90E0000}"/>
    <cellStyle name="Normal 11 18 2 3" xfId="7485" xr:uid="{00000000-0005-0000-0000-0000CA0E0000}"/>
    <cellStyle name="Normal 11 18 2 4" xfId="3338" xr:uid="{00000000-0005-0000-0000-0000CB0E0000}"/>
    <cellStyle name="Normal 11 18 2 5" xfId="10785" xr:uid="{00000000-0005-0000-0000-0000CC0E0000}"/>
    <cellStyle name="Normal 11 18 3" xfId="3340" xr:uid="{00000000-0005-0000-0000-0000CD0E0000}"/>
    <cellStyle name="Normal 11 18 3 2" xfId="7487" xr:uid="{00000000-0005-0000-0000-0000CE0E0000}"/>
    <cellStyle name="Normal 11 18 4" xfId="7484" xr:uid="{00000000-0005-0000-0000-0000CF0E0000}"/>
    <cellStyle name="Normal 11 18 5" xfId="3337" xr:uid="{00000000-0005-0000-0000-0000D00E0000}"/>
    <cellStyle name="Normal 11 18 6" xfId="10784" xr:uid="{00000000-0005-0000-0000-0000D10E0000}"/>
    <cellStyle name="Normal 11 18_Ecom Decorative Pillows Fall2013 Quote Sheet 20131111" xfId="3341" xr:uid="{00000000-0005-0000-0000-0000D20E0000}"/>
    <cellStyle name="Normal 11 19" xfId="1753" xr:uid="{00000000-0005-0000-0000-0000D30E0000}"/>
    <cellStyle name="Normal 11 19 2" xfId="7488" xr:uid="{00000000-0005-0000-0000-0000D40E0000}"/>
    <cellStyle name="Normal 11 19 3" xfId="3342" xr:uid="{00000000-0005-0000-0000-0000D50E0000}"/>
    <cellStyle name="Normal 11 2" xfId="511" xr:uid="{00000000-0005-0000-0000-0000D60E0000}"/>
    <cellStyle name="Normal 11 2 2" xfId="512" xr:uid="{00000000-0005-0000-0000-0000D70E0000}"/>
    <cellStyle name="Normal 11 2 2 2" xfId="3345" xr:uid="{00000000-0005-0000-0000-0000D80E0000}"/>
    <cellStyle name="Normal 11 2 2 2 2" xfId="7491" xr:uid="{00000000-0005-0000-0000-0000D90E0000}"/>
    <cellStyle name="Normal 11 2 2 3" xfId="7490" xr:uid="{00000000-0005-0000-0000-0000DA0E0000}"/>
    <cellStyle name="Normal 11 2 2 4" xfId="3344" xr:uid="{00000000-0005-0000-0000-0000DB0E0000}"/>
    <cellStyle name="Normal 11 2 2 5" xfId="10787" xr:uid="{00000000-0005-0000-0000-0000DC0E0000}"/>
    <cellStyle name="Normal 11 2 3" xfId="3346" xr:uid="{00000000-0005-0000-0000-0000DD0E0000}"/>
    <cellStyle name="Normal 11 2 3 2" xfId="7492" xr:uid="{00000000-0005-0000-0000-0000DE0E0000}"/>
    <cellStyle name="Normal 11 2 4" xfId="7489" xr:uid="{00000000-0005-0000-0000-0000DF0E0000}"/>
    <cellStyle name="Normal 11 2 5" xfId="3343" xr:uid="{00000000-0005-0000-0000-0000E00E0000}"/>
    <cellStyle name="Normal 11 2 6" xfId="10786" xr:uid="{00000000-0005-0000-0000-0000E10E0000}"/>
    <cellStyle name="Normal 11 2_Ecom Decorative Pillows Fall2013 Quote Sheet 20131111" xfId="3347" xr:uid="{00000000-0005-0000-0000-0000E20E0000}"/>
    <cellStyle name="Normal 11 20" xfId="7451" xr:uid="{00000000-0005-0000-0000-0000E30E0000}"/>
    <cellStyle name="Normal 11 21" xfId="10128" xr:uid="{00000000-0005-0000-0000-0000E40E0000}"/>
    <cellStyle name="Normal 11 22" xfId="10177" xr:uid="{00000000-0005-0000-0000-0000E50E0000}"/>
    <cellStyle name="Normal 11 23" xfId="10127" xr:uid="{00000000-0005-0000-0000-0000E60E0000}"/>
    <cellStyle name="Normal 11 24" xfId="3296" xr:uid="{00000000-0005-0000-0000-0000E70E0000}"/>
    <cellStyle name="Normal 11 25" xfId="10767" xr:uid="{00000000-0005-0000-0000-0000E80E0000}"/>
    <cellStyle name="Normal 11 3" xfId="513" xr:uid="{00000000-0005-0000-0000-0000E90E0000}"/>
    <cellStyle name="Normal 11 3 2" xfId="514" xr:uid="{00000000-0005-0000-0000-0000EA0E0000}"/>
    <cellStyle name="Normal 11 3 2 2" xfId="3350" xr:uid="{00000000-0005-0000-0000-0000EB0E0000}"/>
    <cellStyle name="Normal 11 3 2 2 2" xfId="7495" xr:uid="{00000000-0005-0000-0000-0000EC0E0000}"/>
    <cellStyle name="Normal 11 3 2 3" xfId="7494" xr:uid="{00000000-0005-0000-0000-0000ED0E0000}"/>
    <cellStyle name="Normal 11 3 2 4" xfId="3349" xr:uid="{00000000-0005-0000-0000-0000EE0E0000}"/>
    <cellStyle name="Normal 11 3 2 5" xfId="10789" xr:uid="{00000000-0005-0000-0000-0000EF0E0000}"/>
    <cellStyle name="Normal 11 3 3" xfId="3351" xr:uid="{00000000-0005-0000-0000-0000F00E0000}"/>
    <cellStyle name="Normal 11 3 3 2" xfId="7496" xr:uid="{00000000-0005-0000-0000-0000F10E0000}"/>
    <cellStyle name="Normal 11 3 4" xfId="7493" xr:uid="{00000000-0005-0000-0000-0000F20E0000}"/>
    <cellStyle name="Normal 11 3 5" xfId="3348" xr:uid="{00000000-0005-0000-0000-0000F30E0000}"/>
    <cellStyle name="Normal 11 3 6" xfId="10788" xr:uid="{00000000-0005-0000-0000-0000F40E0000}"/>
    <cellStyle name="Normal 11 3_Ecom Decorative Pillows Fall2013 Quote Sheet 20131111" xfId="3352" xr:uid="{00000000-0005-0000-0000-0000F50E0000}"/>
    <cellStyle name="Normal 11 4" xfId="515" xr:uid="{00000000-0005-0000-0000-0000F60E0000}"/>
    <cellStyle name="Normal 11 4 2" xfId="516" xr:uid="{00000000-0005-0000-0000-0000F70E0000}"/>
    <cellStyle name="Normal 11 4 2 2" xfId="3355" xr:uid="{00000000-0005-0000-0000-0000F80E0000}"/>
    <cellStyle name="Normal 11 4 2 2 2" xfId="7499" xr:uid="{00000000-0005-0000-0000-0000F90E0000}"/>
    <cellStyle name="Normal 11 4 2 3" xfId="7498" xr:uid="{00000000-0005-0000-0000-0000FA0E0000}"/>
    <cellStyle name="Normal 11 4 2 4" xfId="3354" xr:uid="{00000000-0005-0000-0000-0000FB0E0000}"/>
    <cellStyle name="Normal 11 4 2 5" xfId="10791" xr:uid="{00000000-0005-0000-0000-0000FC0E0000}"/>
    <cellStyle name="Normal 11 4 3" xfId="3356" xr:uid="{00000000-0005-0000-0000-0000FD0E0000}"/>
    <cellStyle name="Normal 11 4 3 2" xfId="7500" xr:uid="{00000000-0005-0000-0000-0000FE0E0000}"/>
    <cellStyle name="Normal 11 4 4" xfId="7497" xr:uid="{00000000-0005-0000-0000-0000FF0E0000}"/>
    <cellStyle name="Normal 11 4 5" xfId="3353" xr:uid="{00000000-0005-0000-0000-0000000F0000}"/>
    <cellStyle name="Normal 11 4 6" xfId="10790" xr:uid="{00000000-0005-0000-0000-0000010F0000}"/>
    <cellStyle name="Normal 11 4_Ecom Decorative Pillows Fall2013 Quote Sheet 20131111" xfId="3357" xr:uid="{00000000-0005-0000-0000-0000020F0000}"/>
    <cellStyle name="Normal 11 5" xfId="517" xr:uid="{00000000-0005-0000-0000-0000030F0000}"/>
    <cellStyle name="Normal 11 5 2" xfId="518" xr:uid="{00000000-0005-0000-0000-0000040F0000}"/>
    <cellStyle name="Normal 11 5 2 2" xfId="3360" xr:uid="{00000000-0005-0000-0000-0000050F0000}"/>
    <cellStyle name="Normal 11 5 2 2 2" xfId="7503" xr:uid="{00000000-0005-0000-0000-0000060F0000}"/>
    <cellStyle name="Normal 11 5 2 3" xfId="7502" xr:uid="{00000000-0005-0000-0000-0000070F0000}"/>
    <cellStyle name="Normal 11 5 2 4" xfId="3359" xr:uid="{00000000-0005-0000-0000-0000080F0000}"/>
    <cellStyle name="Normal 11 5 2 5" xfId="10793" xr:uid="{00000000-0005-0000-0000-0000090F0000}"/>
    <cellStyle name="Normal 11 5 3" xfId="3361" xr:uid="{00000000-0005-0000-0000-00000A0F0000}"/>
    <cellStyle name="Normal 11 5 3 2" xfId="7504" xr:uid="{00000000-0005-0000-0000-00000B0F0000}"/>
    <cellStyle name="Normal 11 5 4" xfId="7501" xr:uid="{00000000-0005-0000-0000-00000C0F0000}"/>
    <cellStyle name="Normal 11 5 5" xfId="3358" xr:uid="{00000000-0005-0000-0000-00000D0F0000}"/>
    <cellStyle name="Normal 11 5 6" xfId="10792" xr:uid="{00000000-0005-0000-0000-00000E0F0000}"/>
    <cellStyle name="Normal 11 5_Ecom Decorative Pillows Fall2013 Quote Sheet 20131111" xfId="3362" xr:uid="{00000000-0005-0000-0000-00000F0F0000}"/>
    <cellStyle name="Normal 11 6" xfId="519" xr:uid="{00000000-0005-0000-0000-0000100F0000}"/>
    <cellStyle name="Normal 11 6 2" xfId="520" xr:uid="{00000000-0005-0000-0000-0000110F0000}"/>
    <cellStyle name="Normal 11 6 2 2" xfId="3365" xr:uid="{00000000-0005-0000-0000-0000120F0000}"/>
    <cellStyle name="Normal 11 6 2 2 2" xfId="7507" xr:uid="{00000000-0005-0000-0000-0000130F0000}"/>
    <cellStyle name="Normal 11 6 2 3" xfId="7506" xr:uid="{00000000-0005-0000-0000-0000140F0000}"/>
    <cellStyle name="Normal 11 6 2 4" xfId="3364" xr:uid="{00000000-0005-0000-0000-0000150F0000}"/>
    <cellStyle name="Normal 11 6 2 5" xfId="10795" xr:uid="{00000000-0005-0000-0000-0000160F0000}"/>
    <cellStyle name="Normal 11 6 3" xfId="3366" xr:uid="{00000000-0005-0000-0000-0000170F0000}"/>
    <cellStyle name="Normal 11 6 3 2" xfId="7508" xr:uid="{00000000-0005-0000-0000-0000180F0000}"/>
    <cellStyle name="Normal 11 6 4" xfId="7505" xr:uid="{00000000-0005-0000-0000-0000190F0000}"/>
    <cellStyle name="Normal 11 6 5" xfId="3363" xr:uid="{00000000-0005-0000-0000-00001A0F0000}"/>
    <cellStyle name="Normal 11 6 6" xfId="10794" xr:uid="{00000000-0005-0000-0000-00001B0F0000}"/>
    <cellStyle name="Normal 11 6_Ecom Decorative Pillows Fall2013 Quote Sheet 20131111" xfId="3367" xr:uid="{00000000-0005-0000-0000-00001C0F0000}"/>
    <cellStyle name="Normal 11 7" xfId="521" xr:uid="{00000000-0005-0000-0000-00001D0F0000}"/>
    <cellStyle name="Normal 11 7 2" xfId="522" xr:uid="{00000000-0005-0000-0000-00001E0F0000}"/>
    <cellStyle name="Normal 11 7 2 2" xfId="3370" xr:uid="{00000000-0005-0000-0000-00001F0F0000}"/>
    <cellStyle name="Normal 11 7 2 2 2" xfId="7511" xr:uid="{00000000-0005-0000-0000-0000200F0000}"/>
    <cellStyle name="Normal 11 7 2 3" xfId="7510" xr:uid="{00000000-0005-0000-0000-0000210F0000}"/>
    <cellStyle name="Normal 11 7 2 4" xfId="3369" xr:uid="{00000000-0005-0000-0000-0000220F0000}"/>
    <cellStyle name="Normal 11 7 2 5" xfId="10797" xr:uid="{00000000-0005-0000-0000-0000230F0000}"/>
    <cellStyle name="Normal 11 7 3" xfId="3371" xr:uid="{00000000-0005-0000-0000-0000240F0000}"/>
    <cellStyle name="Normal 11 7 3 2" xfId="7512" xr:uid="{00000000-0005-0000-0000-0000250F0000}"/>
    <cellStyle name="Normal 11 7 4" xfId="7509" xr:uid="{00000000-0005-0000-0000-0000260F0000}"/>
    <cellStyle name="Normal 11 7 5" xfId="3368" xr:uid="{00000000-0005-0000-0000-0000270F0000}"/>
    <cellStyle name="Normal 11 7 6" xfId="10796" xr:uid="{00000000-0005-0000-0000-0000280F0000}"/>
    <cellStyle name="Normal 11 7_Ecom Decorative Pillows Fall2013 Quote Sheet 20131111" xfId="3372" xr:uid="{00000000-0005-0000-0000-0000290F0000}"/>
    <cellStyle name="Normal 11 8" xfId="523" xr:uid="{00000000-0005-0000-0000-00002A0F0000}"/>
    <cellStyle name="Normal 11 8 2" xfId="524" xr:uid="{00000000-0005-0000-0000-00002B0F0000}"/>
    <cellStyle name="Normal 11 8 2 2" xfId="3375" xr:uid="{00000000-0005-0000-0000-00002C0F0000}"/>
    <cellStyle name="Normal 11 8 2 2 2" xfId="7515" xr:uid="{00000000-0005-0000-0000-00002D0F0000}"/>
    <cellStyle name="Normal 11 8 2 3" xfId="7514" xr:uid="{00000000-0005-0000-0000-00002E0F0000}"/>
    <cellStyle name="Normal 11 8 2 4" xfId="3374" xr:uid="{00000000-0005-0000-0000-00002F0F0000}"/>
    <cellStyle name="Normal 11 8 2 5" xfId="10799" xr:uid="{00000000-0005-0000-0000-0000300F0000}"/>
    <cellStyle name="Normal 11 8 3" xfId="3376" xr:uid="{00000000-0005-0000-0000-0000310F0000}"/>
    <cellStyle name="Normal 11 8 3 2" xfId="7516" xr:uid="{00000000-0005-0000-0000-0000320F0000}"/>
    <cellStyle name="Normal 11 8 4" xfId="7513" xr:uid="{00000000-0005-0000-0000-0000330F0000}"/>
    <cellStyle name="Normal 11 8 5" xfId="3373" xr:uid="{00000000-0005-0000-0000-0000340F0000}"/>
    <cellStyle name="Normal 11 8 6" xfId="10798" xr:uid="{00000000-0005-0000-0000-0000350F0000}"/>
    <cellStyle name="Normal 11 8_Ecom Decorative Pillows Fall2013 Quote Sheet 20131111" xfId="3377" xr:uid="{00000000-0005-0000-0000-0000360F0000}"/>
    <cellStyle name="Normal 11 9" xfId="525" xr:uid="{00000000-0005-0000-0000-0000370F0000}"/>
    <cellStyle name="Normal 11 9 2" xfId="526" xr:uid="{00000000-0005-0000-0000-0000380F0000}"/>
    <cellStyle name="Normal 11 9 2 2" xfId="3380" xr:uid="{00000000-0005-0000-0000-0000390F0000}"/>
    <cellStyle name="Normal 11 9 2 2 2" xfId="7519" xr:uid="{00000000-0005-0000-0000-00003A0F0000}"/>
    <cellStyle name="Normal 11 9 2 3" xfId="7518" xr:uid="{00000000-0005-0000-0000-00003B0F0000}"/>
    <cellStyle name="Normal 11 9 2 4" xfId="3379" xr:uid="{00000000-0005-0000-0000-00003C0F0000}"/>
    <cellStyle name="Normal 11 9 2 5" xfId="10801" xr:uid="{00000000-0005-0000-0000-00003D0F0000}"/>
    <cellStyle name="Normal 11 9 3" xfId="3381" xr:uid="{00000000-0005-0000-0000-00003E0F0000}"/>
    <cellStyle name="Normal 11 9 3 2" xfId="7520" xr:uid="{00000000-0005-0000-0000-00003F0F0000}"/>
    <cellStyle name="Normal 11 9 4" xfId="7517" xr:uid="{00000000-0005-0000-0000-0000400F0000}"/>
    <cellStyle name="Normal 11 9 5" xfId="3378" xr:uid="{00000000-0005-0000-0000-0000410F0000}"/>
    <cellStyle name="Normal 11 9 6" xfId="10800" xr:uid="{00000000-0005-0000-0000-0000420F0000}"/>
    <cellStyle name="Normal 11 9_Ecom Decorative Pillows Fall2013 Quote Sheet 20131111" xfId="3382" xr:uid="{00000000-0005-0000-0000-0000430F0000}"/>
    <cellStyle name="Normal 11_MP-140901B Lana quilt 6pcs set" xfId="3383" xr:uid="{00000000-0005-0000-0000-0000440F0000}"/>
    <cellStyle name="Normal 12" xfId="527" xr:uid="{00000000-0005-0000-0000-0000450F0000}"/>
    <cellStyle name="Normal 12 2" xfId="1754" xr:uid="{00000000-0005-0000-0000-0000460F0000}"/>
    <cellStyle name="Normal 12 2 2" xfId="7522" xr:uid="{00000000-0005-0000-0000-0000470F0000}"/>
    <cellStyle name="Normal 12 2 3" xfId="3385" xr:uid="{00000000-0005-0000-0000-0000480F0000}"/>
    <cellStyle name="Normal 12 3" xfId="7521" xr:uid="{00000000-0005-0000-0000-0000490F0000}"/>
    <cellStyle name="Normal 12 4" xfId="3384" xr:uid="{00000000-0005-0000-0000-00004A0F0000}"/>
    <cellStyle name="Normal 12 5" xfId="10802" xr:uid="{00000000-0005-0000-0000-00004B0F0000}"/>
    <cellStyle name="Normal 13" xfId="528" xr:uid="{00000000-0005-0000-0000-00004C0F0000}"/>
    <cellStyle name="Normal 13 10" xfId="529" xr:uid="{00000000-0005-0000-0000-00004D0F0000}"/>
    <cellStyle name="Normal 13 10 2" xfId="530" xr:uid="{00000000-0005-0000-0000-00004E0F0000}"/>
    <cellStyle name="Normal 13 10 2 2" xfId="3389" xr:uid="{00000000-0005-0000-0000-00004F0F0000}"/>
    <cellStyle name="Normal 13 10 2 2 2" xfId="7526" xr:uid="{00000000-0005-0000-0000-0000500F0000}"/>
    <cellStyle name="Normal 13 10 2 3" xfId="7525" xr:uid="{00000000-0005-0000-0000-0000510F0000}"/>
    <cellStyle name="Normal 13 10 2 4" xfId="3388" xr:uid="{00000000-0005-0000-0000-0000520F0000}"/>
    <cellStyle name="Normal 13 10 2 5" xfId="10805" xr:uid="{00000000-0005-0000-0000-0000530F0000}"/>
    <cellStyle name="Normal 13 10 3" xfId="3390" xr:uid="{00000000-0005-0000-0000-0000540F0000}"/>
    <cellStyle name="Normal 13 10 3 2" xfId="7527" xr:uid="{00000000-0005-0000-0000-0000550F0000}"/>
    <cellStyle name="Normal 13 10 4" xfId="7524" xr:uid="{00000000-0005-0000-0000-0000560F0000}"/>
    <cellStyle name="Normal 13 10 5" xfId="3387" xr:uid="{00000000-0005-0000-0000-0000570F0000}"/>
    <cellStyle name="Normal 13 10 6" xfId="10804" xr:uid="{00000000-0005-0000-0000-0000580F0000}"/>
    <cellStyle name="Normal 13 10_Ecom Decorative Pillows Fall2013 Quote Sheet 20131111" xfId="3391" xr:uid="{00000000-0005-0000-0000-0000590F0000}"/>
    <cellStyle name="Normal 13 11" xfId="531" xr:uid="{00000000-0005-0000-0000-00005A0F0000}"/>
    <cellStyle name="Normal 13 11 2" xfId="532" xr:uid="{00000000-0005-0000-0000-00005B0F0000}"/>
    <cellStyle name="Normal 13 11 2 2" xfId="3394" xr:uid="{00000000-0005-0000-0000-00005C0F0000}"/>
    <cellStyle name="Normal 13 11 2 2 2" xfId="7530" xr:uid="{00000000-0005-0000-0000-00005D0F0000}"/>
    <cellStyle name="Normal 13 11 2 3" xfId="7529" xr:uid="{00000000-0005-0000-0000-00005E0F0000}"/>
    <cellStyle name="Normal 13 11 2 4" xfId="3393" xr:uid="{00000000-0005-0000-0000-00005F0F0000}"/>
    <cellStyle name="Normal 13 11 2 5" xfId="10807" xr:uid="{00000000-0005-0000-0000-0000600F0000}"/>
    <cellStyle name="Normal 13 11 3" xfId="3395" xr:uid="{00000000-0005-0000-0000-0000610F0000}"/>
    <cellStyle name="Normal 13 11 3 2" xfId="7531" xr:uid="{00000000-0005-0000-0000-0000620F0000}"/>
    <cellStyle name="Normal 13 11 4" xfId="7528" xr:uid="{00000000-0005-0000-0000-0000630F0000}"/>
    <cellStyle name="Normal 13 11 5" xfId="3392" xr:uid="{00000000-0005-0000-0000-0000640F0000}"/>
    <cellStyle name="Normal 13 11 6" xfId="10806" xr:uid="{00000000-0005-0000-0000-0000650F0000}"/>
    <cellStyle name="Normal 13 11_Ecom Decorative Pillows Fall2013 Quote Sheet 20131111" xfId="3396" xr:uid="{00000000-0005-0000-0000-0000660F0000}"/>
    <cellStyle name="Normal 13 12" xfId="533" xr:uid="{00000000-0005-0000-0000-0000670F0000}"/>
    <cellStyle name="Normal 13 12 2" xfId="534" xr:uid="{00000000-0005-0000-0000-0000680F0000}"/>
    <cellStyle name="Normal 13 12 2 2" xfId="3399" xr:uid="{00000000-0005-0000-0000-0000690F0000}"/>
    <cellStyle name="Normal 13 12 2 2 2" xfId="7534" xr:uid="{00000000-0005-0000-0000-00006A0F0000}"/>
    <cellStyle name="Normal 13 12 2 3" xfId="7533" xr:uid="{00000000-0005-0000-0000-00006B0F0000}"/>
    <cellStyle name="Normal 13 12 2 4" xfId="3398" xr:uid="{00000000-0005-0000-0000-00006C0F0000}"/>
    <cellStyle name="Normal 13 12 2 5" xfId="10809" xr:uid="{00000000-0005-0000-0000-00006D0F0000}"/>
    <cellStyle name="Normal 13 12 3" xfId="3400" xr:uid="{00000000-0005-0000-0000-00006E0F0000}"/>
    <cellStyle name="Normal 13 12 3 2" xfId="7535" xr:uid="{00000000-0005-0000-0000-00006F0F0000}"/>
    <cellStyle name="Normal 13 12 4" xfId="7532" xr:uid="{00000000-0005-0000-0000-0000700F0000}"/>
    <cellStyle name="Normal 13 12 5" xfId="3397" xr:uid="{00000000-0005-0000-0000-0000710F0000}"/>
    <cellStyle name="Normal 13 12 6" xfId="10808" xr:uid="{00000000-0005-0000-0000-0000720F0000}"/>
    <cellStyle name="Normal 13 12_Ecom Decorative Pillows Fall2013 Quote Sheet 20131111" xfId="3401" xr:uid="{00000000-0005-0000-0000-0000730F0000}"/>
    <cellStyle name="Normal 13 13" xfId="535" xr:uid="{00000000-0005-0000-0000-0000740F0000}"/>
    <cellStyle name="Normal 13 13 2" xfId="536" xr:uid="{00000000-0005-0000-0000-0000750F0000}"/>
    <cellStyle name="Normal 13 13 2 2" xfId="3404" xr:uid="{00000000-0005-0000-0000-0000760F0000}"/>
    <cellStyle name="Normal 13 13 2 2 2" xfId="7538" xr:uid="{00000000-0005-0000-0000-0000770F0000}"/>
    <cellStyle name="Normal 13 13 2 3" xfId="7537" xr:uid="{00000000-0005-0000-0000-0000780F0000}"/>
    <cellStyle name="Normal 13 13 2 4" xfId="3403" xr:uid="{00000000-0005-0000-0000-0000790F0000}"/>
    <cellStyle name="Normal 13 13 2 5" xfId="10811" xr:uid="{00000000-0005-0000-0000-00007A0F0000}"/>
    <cellStyle name="Normal 13 13 3" xfId="3405" xr:uid="{00000000-0005-0000-0000-00007B0F0000}"/>
    <cellStyle name="Normal 13 13 3 2" xfId="7539" xr:uid="{00000000-0005-0000-0000-00007C0F0000}"/>
    <cellStyle name="Normal 13 13 4" xfId="7536" xr:uid="{00000000-0005-0000-0000-00007D0F0000}"/>
    <cellStyle name="Normal 13 13 5" xfId="3402" xr:uid="{00000000-0005-0000-0000-00007E0F0000}"/>
    <cellStyle name="Normal 13 13 6" xfId="10810" xr:uid="{00000000-0005-0000-0000-00007F0F0000}"/>
    <cellStyle name="Normal 13 13_Ecom Decorative Pillows Fall2013 Quote Sheet 20131111" xfId="3406" xr:uid="{00000000-0005-0000-0000-0000800F0000}"/>
    <cellStyle name="Normal 13 14" xfId="537" xr:uid="{00000000-0005-0000-0000-0000810F0000}"/>
    <cellStyle name="Normal 13 14 2" xfId="538" xr:uid="{00000000-0005-0000-0000-0000820F0000}"/>
    <cellStyle name="Normal 13 14 2 2" xfId="3409" xr:uid="{00000000-0005-0000-0000-0000830F0000}"/>
    <cellStyle name="Normal 13 14 2 2 2" xfId="7542" xr:uid="{00000000-0005-0000-0000-0000840F0000}"/>
    <cellStyle name="Normal 13 14 2 3" xfId="7541" xr:uid="{00000000-0005-0000-0000-0000850F0000}"/>
    <cellStyle name="Normal 13 14 2 4" xfId="3408" xr:uid="{00000000-0005-0000-0000-0000860F0000}"/>
    <cellStyle name="Normal 13 14 2 5" xfId="10813" xr:uid="{00000000-0005-0000-0000-0000870F0000}"/>
    <cellStyle name="Normal 13 14 3" xfId="3410" xr:uid="{00000000-0005-0000-0000-0000880F0000}"/>
    <cellStyle name="Normal 13 14 3 2" xfId="7543" xr:uid="{00000000-0005-0000-0000-0000890F0000}"/>
    <cellStyle name="Normal 13 14 4" xfId="7540" xr:uid="{00000000-0005-0000-0000-00008A0F0000}"/>
    <cellStyle name="Normal 13 14 5" xfId="3407" xr:uid="{00000000-0005-0000-0000-00008B0F0000}"/>
    <cellStyle name="Normal 13 14 6" xfId="10812" xr:uid="{00000000-0005-0000-0000-00008C0F0000}"/>
    <cellStyle name="Normal 13 14_Ecom Decorative Pillows Fall2013 Quote Sheet 20131111" xfId="3411" xr:uid="{00000000-0005-0000-0000-00008D0F0000}"/>
    <cellStyle name="Normal 13 15" xfId="539" xr:uid="{00000000-0005-0000-0000-00008E0F0000}"/>
    <cellStyle name="Normal 13 15 2" xfId="540" xr:uid="{00000000-0005-0000-0000-00008F0F0000}"/>
    <cellStyle name="Normal 13 15 2 2" xfId="3414" xr:uid="{00000000-0005-0000-0000-0000900F0000}"/>
    <cellStyle name="Normal 13 15 2 2 2" xfId="7546" xr:uid="{00000000-0005-0000-0000-0000910F0000}"/>
    <cellStyle name="Normal 13 15 2 3" xfId="7545" xr:uid="{00000000-0005-0000-0000-0000920F0000}"/>
    <cellStyle name="Normal 13 15 2 4" xfId="3413" xr:uid="{00000000-0005-0000-0000-0000930F0000}"/>
    <cellStyle name="Normal 13 15 2 5" xfId="10815" xr:uid="{00000000-0005-0000-0000-0000940F0000}"/>
    <cellStyle name="Normal 13 15 3" xfId="3415" xr:uid="{00000000-0005-0000-0000-0000950F0000}"/>
    <cellStyle name="Normal 13 15 3 2" xfId="7547" xr:uid="{00000000-0005-0000-0000-0000960F0000}"/>
    <cellStyle name="Normal 13 15 4" xfId="7544" xr:uid="{00000000-0005-0000-0000-0000970F0000}"/>
    <cellStyle name="Normal 13 15 5" xfId="3412" xr:uid="{00000000-0005-0000-0000-0000980F0000}"/>
    <cellStyle name="Normal 13 15 6" xfId="10814" xr:uid="{00000000-0005-0000-0000-0000990F0000}"/>
    <cellStyle name="Normal 13 15_Ecom Decorative Pillows Fall2013 Quote Sheet 20131111" xfId="3416" xr:uid="{00000000-0005-0000-0000-00009A0F0000}"/>
    <cellStyle name="Normal 13 16" xfId="541" xr:uid="{00000000-0005-0000-0000-00009B0F0000}"/>
    <cellStyle name="Normal 13 16 2" xfId="542" xr:uid="{00000000-0005-0000-0000-00009C0F0000}"/>
    <cellStyle name="Normal 13 16 2 2" xfId="3419" xr:uid="{00000000-0005-0000-0000-00009D0F0000}"/>
    <cellStyle name="Normal 13 16 2 2 2" xfId="7550" xr:uid="{00000000-0005-0000-0000-00009E0F0000}"/>
    <cellStyle name="Normal 13 16 2 3" xfId="7549" xr:uid="{00000000-0005-0000-0000-00009F0F0000}"/>
    <cellStyle name="Normal 13 16 2 4" xfId="3418" xr:uid="{00000000-0005-0000-0000-0000A00F0000}"/>
    <cellStyle name="Normal 13 16 2 5" xfId="10817" xr:uid="{00000000-0005-0000-0000-0000A10F0000}"/>
    <cellStyle name="Normal 13 16 3" xfId="3420" xr:uid="{00000000-0005-0000-0000-0000A20F0000}"/>
    <cellStyle name="Normal 13 16 3 2" xfId="7551" xr:uid="{00000000-0005-0000-0000-0000A30F0000}"/>
    <cellStyle name="Normal 13 16 4" xfId="7548" xr:uid="{00000000-0005-0000-0000-0000A40F0000}"/>
    <cellStyle name="Normal 13 16 5" xfId="3417" xr:uid="{00000000-0005-0000-0000-0000A50F0000}"/>
    <cellStyle name="Normal 13 16 6" xfId="10816" xr:uid="{00000000-0005-0000-0000-0000A60F0000}"/>
    <cellStyle name="Normal 13 16_Ecom Decorative Pillows Fall2013 Quote Sheet 20131111" xfId="3421" xr:uid="{00000000-0005-0000-0000-0000A70F0000}"/>
    <cellStyle name="Normal 13 17" xfId="543" xr:uid="{00000000-0005-0000-0000-0000A80F0000}"/>
    <cellStyle name="Normal 13 17 2" xfId="544" xr:uid="{00000000-0005-0000-0000-0000A90F0000}"/>
    <cellStyle name="Normal 13 17 2 2" xfId="3424" xr:uid="{00000000-0005-0000-0000-0000AA0F0000}"/>
    <cellStyle name="Normal 13 17 2 2 2" xfId="7554" xr:uid="{00000000-0005-0000-0000-0000AB0F0000}"/>
    <cellStyle name="Normal 13 17 2 3" xfId="7553" xr:uid="{00000000-0005-0000-0000-0000AC0F0000}"/>
    <cellStyle name="Normal 13 17 2 4" xfId="3423" xr:uid="{00000000-0005-0000-0000-0000AD0F0000}"/>
    <cellStyle name="Normal 13 17 2 5" xfId="10819" xr:uid="{00000000-0005-0000-0000-0000AE0F0000}"/>
    <cellStyle name="Normal 13 17 3" xfId="3425" xr:uid="{00000000-0005-0000-0000-0000AF0F0000}"/>
    <cellStyle name="Normal 13 17 3 2" xfId="7555" xr:uid="{00000000-0005-0000-0000-0000B00F0000}"/>
    <cellStyle name="Normal 13 17 4" xfId="7552" xr:uid="{00000000-0005-0000-0000-0000B10F0000}"/>
    <cellStyle name="Normal 13 17 5" xfId="3422" xr:uid="{00000000-0005-0000-0000-0000B20F0000}"/>
    <cellStyle name="Normal 13 17 6" xfId="10818" xr:uid="{00000000-0005-0000-0000-0000B30F0000}"/>
    <cellStyle name="Normal 13 17_Ecom Decorative Pillows Fall2013 Quote Sheet 20131111" xfId="3426" xr:uid="{00000000-0005-0000-0000-0000B40F0000}"/>
    <cellStyle name="Normal 13 18" xfId="545" xr:uid="{00000000-0005-0000-0000-0000B50F0000}"/>
    <cellStyle name="Normal 13 18 2" xfId="546" xr:uid="{00000000-0005-0000-0000-0000B60F0000}"/>
    <cellStyle name="Normal 13 18 2 2" xfId="3429" xr:uid="{00000000-0005-0000-0000-0000B70F0000}"/>
    <cellStyle name="Normal 13 18 2 2 2" xfId="7558" xr:uid="{00000000-0005-0000-0000-0000B80F0000}"/>
    <cellStyle name="Normal 13 18 2 3" xfId="7557" xr:uid="{00000000-0005-0000-0000-0000B90F0000}"/>
    <cellStyle name="Normal 13 18 2 4" xfId="3428" xr:uid="{00000000-0005-0000-0000-0000BA0F0000}"/>
    <cellStyle name="Normal 13 18 2 5" xfId="10821" xr:uid="{00000000-0005-0000-0000-0000BB0F0000}"/>
    <cellStyle name="Normal 13 18 3" xfId="3430" xr:uid="{00000000-0005-0000-0000-0000BC0F0000}"/>
    <cellStyle name="Normal 13 18 3 2" xfId="7559" xr:uid="{00000000-0005-0000-0000-0000BD0F0000}"/>
    <cellStyle name="Normal 13 18 4" xfId="7556" xr:uid="{00000000-0005-0000-0000-0000BE0F0000}"/>
    <cellStyle name="Normal 13 18 5" xfId="3427" xr:uid="{00000000-0005-0000-0000-0000BF0F0000}"/>
    <cellStyle name="Normal 13 18 6" xfId="10820" xr:uid="{00000000-0005-0000-0000-0000C00F0000}"/>
    <cellStyle name="Normal 13 18_Ecom Decorative Pillows Fall2013 Quote Sheet 20131111" xfId="3431" xr:uid="{00000000-0005-0000-0000-0000C10F0000}"/>
    <cellStyle name="Normal 13 19" xfId="1755" xr:uid="{00000000-0005-0000-0000-0000C20F0000}"/>
    <cellStyle name="Normal 13 19 2" xfId="7560" xr:uid="{00000000-0005-0000-0000-0000C30F0000}"/>
    <cellStyle name="Normal 13 19 3" xfId="3432" xr:uid="{00000000-0005-0000-0000-0000C40F0000}"/>
    <cellStyle name="Normal 13 2" xfId="547" xr:uid="{00000000-0005-0000-0000-0000C50F0000}"/>
    <cellStyle name="Normal 13 2 2" xfId="548" xr:uid="{00000000-0005-0000-0000-0000C60F0000}"/>
    <cellStyle name="Normal 13 2 2 2" xfId="3435" xr:uid="{00000000-0005-0000-0000-0000C70F0000}"/>
    <cellStyle name="Normal 13 2 2 2 2" xfId="7563" xr:uid="{00000000-0005-0000-0000-0000C80F0000}"/>
    <cellStyle name="Normal 13 2 2 3" xfId="7562" xr:uid="{00000000-0005-0000-0000-0000C90F0000}"/>
    <cellStyle name="Normal 13 2 2 4" xfId="3434" xr:uid="{00000000-0005-0000-0000-0000CA0F0000}"/>
    <cellStyle name="Normal 13 2 2 5" xfId="10823" xr:uid="{00000000-0005-0000-0000-0000CB0F0000}"/>
    <cellStyle name="Normal 13 2 3" xfId="3436" xr:uid="{00000000-0005-0000-0000-0000CC0F0000}"/>
    <cellStyle name="Normal 13 2 3 2" xfId="7564" xr:uid="{00000000-0005-0000-0000-0000CD0F0000}"/>
    <cellStyle name="Normal 13 2 4" xfId="7561" xr:uid="{00000000-0005-0000-0000-0000CE0F0000}"/>
    <cellStyle name="Normal 13 2 5" xfId="3433" xr:uid="{00000000-0005-0000-0000-0000CF0F0000}"/>
    <cellStyle name="Normal 13 2 6" xfId="10822" xr:uid="{00000000-0005-0000-0000-0000D00F0000}"/>
    <cellStyle name="Normal 13 2_Ecom Decorative Pillows Fall2013 Quote Sheet 20131111" xfId="3437" xr:uid="{00000000-0005-0000-0000-0000D10F0000}"/>
    <cellStyle name="Normal 13 20" xfId="7523" xr:uid="{00000000-0005-0000-0000-0000D20F0000}"/>
    <cellStyle name="Normal 13 21" xfId="549" xr:uid="{00000000-0005-0000-0000-0000D30F0000}"/>
    <cellStyle name="Normal 13 21 2" xfId="550" xr:uid="{00000000-0005-0000-0000-0000D40F0000}"/>
    <cellStyle name="Normal 13 21 2 2" xfId="3440" xr:uid="{00000000-0005-0000-0000-0000D50F0000}"/>
    <cellStyle name="Normal 13 21 2 2 2" xfId="7567" xr:uid="{00000000-0005-0000-0000-0000D60F0000}"/>
    <cellStyle name="Normal 13 21 2 3" xfId="7566" xr:uid="{00000000-0005-0000-0000-0000D70F0000}"/>
    <cellStyle name="Normal 13 21 2 4" xfId="3439" xr:uid="{00000000-0005-0000-0000-0000D80F0000}"/>
    <cellStyle name="Normal 13 21 2 5" xfId="10825" xr:uid="{00000000-0005-0000-0000-0000D90F0000}"/>
    <cellStyle name="Normal 13 21 3" xfId="3441" xr:uid="{00000000-0005-0000-0000-0000DA0F0000}"/>
    <cellStyle name="Normal 13 21 3 2" xfId="7568" xr:uid="{00000000-0005-0000-0000-0000DB0F0000}"/>
    <cellStyle name="Normal 13 21 4" xfId="7565" xr:uid="{00000000-0005-0000-0000-0000DC0F0000}"/>
    <cellStyle name="Normal 13 21 5" xfId="3438" xr:uid="{00000000-0005-0000-0000-0000DD0F0000}"/>
    <cellStyle name="Normal 13 21 6" xfId="10824" xr:uid="{00000000-0005-0000-0000-0000DE0F0000}"/>
    <cellStyle name="Normal 13 21_Ecom Decorative Pillows Fall2013 Quote Sheet 20131111" xfId="3442" xr:uid="{00000000-0005-0000-0000-0000DF0F0000}"/>
    <cellStyle name="Normal 13 22" xfId="551" xr:uid="{00000000-0005-0000-0000-0000E00F0000}"/>
    <cellStyle name="Normal 13 22 2" xfId="552" xr:uid="{00000000-0005-0000-0000-0000E10F0000}"/>
    <cellStyle name="Normal 13 22 2 2" xfId="3445" xr:uid="{00000000-0005-0000-0000-0000E20F0000}"/>
    <cellStyle name="Normal 13 22 2 2 2" xfId="7571" xr:uid="{00000000-0005-0000-0000-0000E30F0000}"/>
    <cellStyle name="Normal 13 22 2 3" xfId="7570" xr:uid="{00000000-0005-0000-0000-0000E40F0000}"/>
    <cellStyle name="Normal 13 22 2 4" xfId="3444" xr:uid="{00000000-0005-0000-0000-0000E50F0000}"/>
    <cellStyle name="Normal 13 22 2 5" xfId="10827" xr:uid="{00000000-0005-0000-0000-0000E60F0000}"/>
    <cellStyle name="Normal 13 22 3" xfId="3446" xr:uid="{00000000-0005-0000-0000-0000E70F0000}"/>
    <cellStyle name="Normal 13 22 3 2" xfId="7572" xr:uid="{00000000-0005-0000-0000-0000E80F0000}"/>
    <cellStyle name="Normal 13 22 4" xfId="7569" xr:uid="{00000000-0005-0000-0000-0000E90F0000}"/>
    <cellStyle name="Normal 13 22 5" xfId="3443" xr:uid="{00000000-0005-0000-0000-0000EA0F0000}"/>
    <cellStyle name="Normal 13 22 6" xfId="10826" xr:uid="{00000000-0005-0000-0000-0000EB0F0000}"/>
    <cellStyle name="Normal 13 22_Ecom Decorative Pillows Fall2013 Quote Sheet 20131111" xfId="3447" xr:uid="{00000000-0005-0000-0000-0000EC0F0000}"/>
    <cellStyle name="Normal 13 23" xfId="553" xr:uid="{00000000-0005-0000-0000-0000ED0F0000}"/>
    <cellStyle name="Normal 13 23 2" xfId="554" xr:uid="{00000000-0005-0000-0000-0000EE0F0000}"/>
    <cellStyle name="Normal 13 23 2 2" xfId="3450" xr:uid="{00000000-0005-0000-0000-0000EF0F0000}"/>
    <cellStyle name="Normal 13 23 2 2 2" xfId="7575" xr:uid="{00000000-0005-0000-0000-0000F00F0000}"/>
    <cellStyle name="Normal 13 23 2 3" xfId="7574" xr:uid="{00000000-0005-0000-0000-0000F10F0000}"/>
    <cellStyle name="Normal 13 23 2 4" xfId="3449" xr:uid="{00000000-0005-0000-0000-0000F20F0000}"/>
    <cellStyle name="Normal 13 23 2 5" xfId="10829" xr:uid="{00000000-0005-0000-0000-0000F30F0000}"/>
    <cellStyle name="Normal 13 23 3" xfId="3451" xr:uid="{00000000-0005-0000-0000-0000F40F0000}"/>
    <cellStyle name="Normal 13 23 3 2" xfId="7576" xr:uid="{00000000-0005-0000-0000-0000F50F0000}"/>
    <cellStyle name="Normal 13 23 4" xfId="7573" xr:uid="{00000000-0005-0000-0000-0000F60F0000}"/>
    <cellStyle name="Normal 13 23 5" xfId="3448" xr:uid="{00000000-0005-0000-0000-0000F70F0000}"/>
    <cellStyle name="Normal 13 23 6" xfId="10828" xr:uid="{00000000-0005-0000-0000-0000F80F0000}"/>
    <cellStyle name="Normal 13 23_Ecom Decorative Pillows Fall2013 Quote Sheet 20131111" xfId="3452" xr:uid="{00000000-0005-0000-0000-0000F90F0000}"/>
    <cellStyle name="Normal 13 24" xfId="10131" xr:uid="{00000000-0005-0000-0000-0000FA0F0000}"/>
    <cellStyle name="Normal 13 25" xfId="10174" xr:uid="{00000000-0005-0000-0000-0000FB0F0000}"/>
    <cellStyle name="Normal 13 26" xfId="10130" xr:uid="{00000000-0005-0000-0000-0000FC0F0000}"/>
    <cellStyle name="Normal 13 27" xfId="3386" xr:uid="{00000000-0005-0000-0000-0000FD0F0000}"/>
    <cellStyle name="Normal 13 28" xfId="10803" xr:uid="{00000000-0005-0000-0000-0000FE0F0000}"/>
    <cellStyle name="Normal 13 3" xfId="555" xr:uid="{00000000-0005-0000-0000-0000FF0F0000}"/>
    <cellStyle name="Normal 13 3 2" xfId="556" xr:uid="{00000000-0005-0000-0000-000000100000}"/>
    <cellStyle name="Normal 13 3 2 2" xfId="3455" xr:uid="{00000000-0005-0000-0000-000001100000}"/>
    <cellStyle name="Normal 13 3 2 2 2" xfId="7579" xr:uid="{00000000-0005-0000-0000-000002100000}"/>
    <cellStyle name="Normal 13 3 2 3" xfId="7578" xr:uid="{00000000-0005-0000-0000-000003100000}"/>
    <cellStyle name="Normal 13 3 2 4" xfId="3454" xr:uid="{00000000-0005-0000-0000-000004100000}"/>
    <cellStyle name="Normal 13 3 2 5" xfId="10831" xr:uid="{00000000-0005-0000-0000-000005100000}"/>
    <cellStyle name="Normal 13 3 3" xfId="3456" xr:uid="{00000000-0005-0000-0000-000006100000}"/>
    <cellStyle name="Normal 13 3 3 2" xfId="7580" xr:uid="{00000000-0005-0000-0000-000007100000}"/>
    <cellStyle name="Normal 13 3 4" xfId="7577" xr:uid="{00000000-0005-0000-0000-000008100000}"/>
    <cellStyle name="Normal 13 3 5" xfId="3453" xr:uid="{00000000-0005-0000-0000-000009100000}"/>
    <cellStyle name="Normal 13 3 6" xfId="10830" xr:uid="{00000000-0005-0000-0000-00000A100000}"/>
    <cellStyle name="Normal 13 3_Ecom Decorative Pillows Fall2013 Quote Sheet 20131111" xfId="3457" xr:uid="{00000000-0005-0000-0000-00000B100000}"/>
    <cellStyle name="Normal 13 33" xfId="557" xr:uid="{00000000-0005-0000-0000-00000C100000}"/>
    <cellStyle name="Normal 13 33 2" xfId="558" xr:uid="{00000000-0005-0000-0000-00000D100000}"/>
    <cellStyle name="Normal 13 33 2 2" xfId="3460" xr:uid="{00000000-0005-0000-0000-00000E100000}"/>
    <cellStyle name="Normal 13 33 2 2 2" xfId="7583" xr:uid="{00000000-0005-0000-0000-00000F100000}"/>
    <cellStyle name="Normal 13 33 2 3" xfId="7582" xr:uid="{00000000-0005-0000-0000-000010100000}"/>
    <cellStyle name="Normal 13 33 2 4" xfId="3459" xr:uid="{00000000-0005-0000-0000-000011100000}"/>
    <cellStyle name="Normal 13 33 2 5" xfId="10833" xr:uid="{00000000-0005-0000-0000-000012100000}"/>
    <cellStyle name="Normal 13 33 3" xfId="3461" xr:uid="{00000000-0005-0000-0000-000013100000}"/>
    <cellStyle name="Normal 13 33 3 2" xfId="7584" xr:uid="{00000000-0005-0000-0000-000014100000}"/>
    <cellStyle name="Normal 13 33 4" xfId="7581" xr:uid="{00000000-0005-0000-0000-000015100000}"/>
    <cellStyle name="Normal 13 33 5" xfId="3458" xr:uid="{00000000-0005-0000-0000-000016100000}"/>
    <cellStyle name="Normal 13 33 6" xfId="10832" xr:uid="{00000000-0005-0000-0000-000017100000}"/>
    <cellStyle name="Normal 13 33_Ecom Decorative Pillows Fall2013 Quote Sheet 20131111" xfId="3462" xr:uid="{00000000-0005-0000-0000-000018100000}"/>
    <cellStyle name="Normal 13 34" xfId="559" xr:uid="{00000000-0005-0000-0000-000019100000}"/>
    <cellStyle name="Normal 13 34 2" xfId="560" xr:uid="{00000000-0005-0000-0000-00001A100000}"/>
    <cellStyle name="Normal 13 34 2 2" xfId="3465" xr:uid="{00000000-0005-0000-0000-00001B100000}"/>
    <cellStyle name="Normal 13 34 2 2 2" xfId="7587" xr:uid="{00000000-0005-0000-0000-00001C100000}"/>
    <cellStyle name="Normal 13 34 2 3" xfId="7586" xr:uid="{00000000-0005-0000-0000-00001D100000}"/>
    <cellStyle name="Normal 13 34 2 4" xfId="3464" xr:uid="{00000000-0005-0000-0000-00001E100000}"/>
    <cellStyle name="Normal 13 34 2 5" xfId="10835" xr:uid="{00000000-0005-0000-0000-00001F100000}"/>
    <cellStyle name="Normal 13 34 3" xfId="3466" xr:uid="{00000000-0005-0000-0000-000020100000}"/>
    <cellStyle name="Normal 13 34 3 2" xfId="7588" xr:uid="{00000000-0005-0000-0000-000021100000}"/>
    <cellStyle name="Normal 13 34 4" xfId="7585" xr:uid="{00000000-0005-0000-0000-000022100000}"/>
    <cellStyle name="Normal 13 34 5" xfId="3463" xr:uid="{00000000-0005-0000-0000-000023100000}"/>
    <cellStyle name="Normal 13 34 6" xfId="10834" xr:uid="{00000000-0005-0000-0000-000024100000}"/>
    <cellStyle name="Normal 13 34_Ecom Decorative Pillows Fall2013 Quote Sheet 20131111" xfId="3467" xr:uid="{00000000-0005-0000-0000-000025100000}"/>
    <cellStyle name="Normal 13 4" xfId="561" xr:uid="{00000000-0005-0000-0000-000026100000}"/>
    <cellStyle name="Normal 13 4 2" xfId="562" xr:uid="{00000000-0005-0000-0000-000027100000}"/>
    <cellStyle name="Normal 13 4 2 2" xfId="3470" xr:uid="{00000000-0005-0000-0000-000028100000}"/>
    <cellStyle name="Normal 13 4 2 2 2" xfId="7591" xr:uid="{00000000-0005-0000-0000-000029100000}"/>
    <cellStyle name="Normal 13 4 2 3" xfId="7590" xr:uid="{00000000-0005-0000-0000-00002A100000}"/>
    <cellStyle name="Normal 13 4 2 4" xfId="3469" xr:uid="{00000000-0005-0000-0000-00002B100000}"/>
    <cellStyle name="Normal 13 4 2 5" xfId="10837" xr:uid="{00000000-0005-0000-0000-00002C100000}"/>
    <cellStyle name="Normal 13 4 3" xfId="3471" xr:uid="{00000000-0005-0000-0000-00002D100000}"/>
    <cellStyle name="Normal 13 4 3 2" xfId="7592" xr:uid="{00000000-0005-0000-0000-00002E100000}"/>
    <cellStyle name="Normal 13 4 4" xfId="7589" xr:uid="{00000000-0005-0000-0000-00002F100000}"/>
    <cellStyle name="Normal 13 4 5" xfId="3468" xr:uid="{00000000-0005-0000-0000-000030100000}"/>
    <cellStyle name="Normal 13 4 6" xfId="10836" xr:uid="{00000000-0005-0000-0000-000031100000}"/>
    <cellStyle name="Normal 13 4_Ecom Decorative Pillows Fall2013 Quote Sheet 20131111" xfId="3472" xr:uid="{00000000-0005-0000-0000-000032100000}"/>
    <cellStyle name="Normal 13 5" xfId="563" xr:uid="{00000000-0005-0000-0000-000033100000}"/>
    <cellStyle name="Normal 13 5 2" xfId="564" xr:uid="{00000000-0005-0000-0000-000034100000}"/>
    <cellStyle name="Normal 13 5 2 2" xfId="3475" xr:uid="{00000000-0005-0000-0000-000035100000}"/>
    <cellStyle name="Normal 13 5 2 2 2" xfId="7595" xr:uid="{00000000-0005-0000-0000-000036100000}"/>
    <cellStyle name="Normal 13 5 2 3" xfId="7594" xr:uid="{00000000-0005-0000-0000-000037100000}"/>
    <cellStyle name="Normal 13 5 2 4" xfId="3474" xr:uid="{00000000-0005-0000-0000-000038100000}"/>
    <cellStyle name="Normal 13 5 2 5" xfId="10839" xr:uid="{00000000-0005-0000-0000-000039100000}"/>
    <cellStyle name="Normal 13 5 3" xfId="3476" xr:uid="{00000000-0005-0000-0000-00003A100000}"/>
    <cellStyle name="Normal 13 5 3 2" xfId="7596" xr:uid="{00000000-0005-0000-0000-00003B100000}"/>
    <cellStyle name="Normal 13 5 4" xfId="7593" xr:uid="{00000000-0005-0000-0000-00003C100000}"/>
    <cellStyle name="Normal 13 5 5" xfId="3473" xr:uid="{00000000-0005-0000-0000-00003D100000}"/>
    <cellStyle name="Normal 13 5 6" xfId="10838" xr:uid="{00000000-0005-0000-0000-00003E100000}"/>
    <cellStyle name="Normal 13 5_Ecom Decorative Pillows Fall2013 Quote Sheet 20131111" xfId="3477" xr:uid="{00000000-0005-0000-0000-00003F100000}"/>
    <cellStyle name="Normal 13 6" xfId="565" xr:uid="{00000000-0005-0000-0000-000040100000}"/>
    <cellStyle name="Normal 13 6 2" xfId="566" xr:uid="{00000000-0005-0000-0000-000041100000}"/>
    <cellStyle name="Normal 13 6 2 2" xfId="3480" xr:uid="{00000000-0005-0000-0000-000042100000}"/>
    <cellStyle name="Normal 13 6 2 2 2" xfId="7599" xr:uid="{00000000-0005-0000-0000-000043100000}"/>
    <cellStyle name="Normal 13 6 2 3" xfId="7598" xr:uid="{00000000-0005-0000-0000-000044100000}"/>
    <cellStyle name="Normal 13 6 2 4" xfId="3479" xr:uid="{00000000-0005-0000-0000-000045100000}"/>
    <cellStyle name="Normal 13 6 2 5" xfId="10841" xr:uid="{00000000-0005-0000-0000-000046100000}"/>
    <cellStyle name="Normal 13 6 3" xfId="3481" xr:uid="{00000000-0005-0000-0000-000047100000}"/>
    <cellStyle name="Normal 13 6 3 2" xfId="7600" xr:uid="{00000000-0005-0000-0000-000048100000}"/>
    <cellStyle name="Normal 13 6 4" xfId="7597" xr:uid="{00000000-0005-0000-0000-000049100000}"/>
    <cellStyle name="Normal 13 6 5" xfId="3478" xr:uid="{00000000-0005-0000-0000-00004A100000}"/>
    <cellStyle name="Normal 13 6 6" xfId="10840" xr:uid="{00000000-0005-0000-0000-00004B100000}"/>
    <cellStyle name="Normal 13 6_Ecom Decorative Pillows Fall2013 Quote Sheet 20131111" xfId="3482" xr:uid="{00000000-0005-0000-0000-00004C100000}"/>
    <cellStyle name="Normal 13 7" xfId="567" xr:uid="{00000000-0005-0000-0000-00004D100000}"/>
    <cellStyle name="Normal 13 7 2" xfId="568" xr:uid="{00000000-0005-0000-0000-00004E100000}"/>
    <cellStyle name="Normal 13 7 2 2" xfId="3485" xr:uid="{00000000-0005-0000-0000-00004F100000}"/>
    <cellStyle name="Normal 13 7 2 2 2" xfId="7603" xr:uid="{00000000-0005-0000-0000-000050100000}"/>
    <cellStyle name="Normal 13 7 2 3" xfId="7602" xr:uid="{00000000-0005-0000-0000-000051100000}"/>
    <cellStyle name="Normal 13 7 2 4" xfId="3484" xr:uid="{00000000-0005-0000-0000-000052100000}"/>
    <cellStyle name="Normal 13 7 2 5" xfId="10843" xr:uid="{00000000-0005-0000-0000-000053100000}"/>
    <cellStyle name="Normal 13 7 3" xfId="3486" xr:uid="{00000000-0005-0000-0000-000054100000}"/>
    <cellStyle name="Normal 13 7 3 2" xfId="7604" xr:uid="{00000000-0005-0000-0000-000055100000}"/>
    <cellStyle name="Normal 13 7 4" xfId="7601" xr:uid="{00000000-0005-0000-0000-000056100000}"/>
    <cellStyle name="Normal 13 7 5" xfId="3483" xr:uid="{00000000-0005-0000-0000-000057100000}"/>
    <cellStyle name="Normal 13 7 6" xfId="10842" xr:uid="{00000000-0005-0000-0000-000058100000}"/>
    <cellStyle name="Normal 13 7_Ecom Decorative Pillows Fall2013 Quote Sheet 20131111" xfId="3487" xr:uid="{00000000-0005-0000-0000-000059100000}"/>
    <cellStyle name="Normal 13 8" xfId="569" xr:uid="{00000000-0005-0000-0000-00005A100000}"/>
    <cellStyle name="Normal 13 8 2" xfId="570" xr:uid="{00000000-0005-0000-0000-00005B100000}"/>
    <cellStyle name="Normal 13 8 2 2" xfId="3490" xr:uid="{00000000-0005-0000-0000-00005C100000}"/>
    <cellStyle name="Normal 13 8 2 2 2" xfId="7607" xr:uid="{00000000-0005-0000-0000-00005D100000}"/>
    <cellStyle name="Normal 13 8 2 3" xfId="7606" xr:uid="{00000000-0005-0000-0000-00005E100000}"/>
    <cellStyle name="Normal 13 8 2 4" xfId="3489" xr:uid="{00000000-0005-0000-0000-00005F100000}"/>
    <cellStyle name="Normal 13 8 2 5" xfId="10845" xr:uid="{00000000-0005-0000-0000-000060100000}"/>
    <cellStyle name="Normal 13 8 3" xfId="3491" xr:uid="{00000000-0005-0000-0000-000061100000}"/>
    <cellStyle name="Normal 13 8 3 2" xfId="7608" xr:uid="{00000000-0005-0000-0000-000062100000}"/>
    <cellStyle name="Normal 13 8 4" xfId="7605" xr:uid="{00000000-0005-0000-0000-000063100000}"/>
    <cellStyle name="Normal 13 8 5" xfId="3488" xr:uid="{00000000-0005-0000-0000-000064100000}"/>
    <cellStyle name="Normal 13 8 6" xfId="10844" xr:uid="{00000000-0005-0000-0000-000065100000}"/>
    <cellStyle name="Normal 13 8_Ecom Decorative Pillows Fall2013 Quote Sheet 20131111" xfId="3492" xr:uid="{00000000-0005-0000-0000-000066100000}"/>
    <cellStyle name="Normal 13 9" xfId="571" xr:uid="{00000000-0005-0000-0000-000067100000}"/>
    <cellStyle name="Normal 13 9 2" xfId="572" xr:uid="{00000000-0005-0000-0000-000068100000}"/>
    <cellStyle name="Normal 13 9 2 2" xfId="3495" xr:uid="{00000000-0005-0000-0000-000069100000}"/>
    <cellStyle name="Normal 13 9 2 2 2" xfId="7611" xr:uid="{00000000-0005-0000-0000-00006A100000}"/>
    <cellStyle name="Normal 13 9 2 3" xfId="7610" xr:uid="{00000000-0005-0000-0000-00006B100000}"/>
    <cellStyle name="Normal 13 9 2 4" xfId="3494" xr:uid="{00000000-0005-0000-0000-00006C100000}"/>
    <cellStyle name="Normal 13 9 2 5" xfId="10847" xr:uid="{00000000-0005-0000-0000-00006D100000}"/>
    <cellStyle name="Normal 13 9 3" xfId="3496" xr:uid="{00000000-0005-0000-0000-00006E100000}"/>
    <cellStyle name="Normal 13 9 3 2" xfId="7612" xr:uid="{00000000-0005-0000-0000-00006F100000}"/>
    <cellStyle name="Normal 13 9 4" xfId="7609" xr:uid="{00000000-0005-0000-0000-000070100000}"/>
    <cellStyle name="Normal 13 9 5" xfId="3493" xr:uid="{00000000-0005-0000-0000-000071100000}"/>
    <cellStyle name="Normal 13 9 6" xfId="10846" xr:uid="{00000000-0005-0000-0000-000072100000}"/>
    <cellStyle name="Normal 13 9_Ecom Decorative Pillows Fall2013 Quote Sheet 20131111" xfId="3497" xr:uid="{00000000-0005-0000-0000-000073100000}"/>
    <cellStyle name="Normal 13_MP-140901B Lana quilt 6pcs set" xfId="3498" xr:uid="{00000000-0005-0000-0000-000074100000}"/>
    <cellStyle name="Normal 14" xfId="573" xr:uid="{00000000-0005-0000-0000-000075100000}"/>
    <cellStyle name="Normal 14 10" xfId="574" xr:uid="{00000000-0005-0000-0000-000076100000}"/>
    <cellStyle name="Normal 14 10 2" xfId="575" xr:uid="{00000000-0005-0000-0000-000077100000}"/>
    <cellStyle name="Normal 14 10 2 2" xfId="3502" xr:uid="{00000000-0005-0000-0000-000078100000}"/>
    <cellStyle name="Normal 14 10 2 2 2" xfId="7616" xr:uid="{00000000-0005-0000-0000-000079100000}"/>
    <cellStyle name="Normal 14 10 2 3" xfId="7615" xr:uid="{00000000-0005-0000-0000-00007A100000}"/>
    <cellStyle name="Normal 14 10 2 4" xfId="3501" xr:uid="{00000000-0005-0000-0000-00007B100000}"/>
    <cellStyle name="Normal 14 10 2 5" xfId="10850" xr:uid="{00000000-0005-0000-0000-00007C100000}"/>
    <cellStyle name="Normal 14 10 3" xfId="3503" xr:uid="{00000000-0005-0000-0000-00007D100000}"/>
    <cellStyle name="Normal 14 10 3 2" xfId="7617" xr:uid="{00000000-0005-0000-0000-00007E100000}"/>
    <cellStyle name="Normal 14 10 4" xfId="7614" xr:uid="{00000000-0005-0000-0000-00007F100000}"/>
    <cellStyle name="Normal 14 10 5" xfId="3500" xr:uid="{00000000-0005-0000-0000-000080100000}"/>
    <cellStyle name="Normal 14 10 6" xfId="10849" xr:uid="{00000000-0005-0000-0000-000081100000}"/>
    <cellStyle name="Normal 14 10_Ecom Decorative Pillows Fall2013 Quote Sheet 20131111" xfId="3504" xr:uid="{00000000-0005-0000-0000-000082100000}"/>
    <cellStyle name="Normal 14 11" xfId="576" xr:uid="{00000000-0005-0000-0000-000083100000}"/>
    <cellStyle name="Normal 14 11 2" xfId="577" xr:uid="{00000000-0005-0000-0000-000084100000}"/>
    <cellStyle name="Normal 14 11 2 2" xfId="3507" xr:uid="{00000000-0005-0000-0000-000085100000}"/>
    <cellStyle name="Normal 14 11 2 2 2" xfId="7620" xr:uid="{00000000-0005-0000-0000-000086100000}"/>
    <cellStyle name="Normal 14 11 2 3" xfId="7619" xr:uid="{00000000-0005-0000-0000-000087100000}"/>
    <cellStyle name="Normal 14 11 2 4" xfId="3506" xr:uid="{00000000-0005-0000-0000-000088100000}"/>
    <cellStyle name="Normal 14 11 2 5" xfId="10852" xr:uid="{00000000-0005-0000-0000-000089100000}"/>
    <cellStyle name="Normal 14 11 3" xfId="3508" xr:uid="{00000000-0005-0000-0000-00008A100000}"/>
    <cellStyle name="Normal 14 11 3 2" xfId="7621" xr:uid="{00000000-0005-0000-0000-00008B100000}"/>
    <cellStyle name="Normal 14 11 4" xfId="7618" xr:uid="{00000000-0005-0000-0000-00008C100000}"/>
    <cellStyle name="Normal 14 11 5" xfId="3505" xr:uid="{00000000-0005-0000-0000-00008D100000}"/>
    <cellStyle name="Normal 14 11 6" xfId="10851" xr:uid="{00000000-0005-0000-0000-00008E100000}"/>
    <cellStyle name="Normal 14 11_Ecom Decorative Pillows Fall2013 Quote Sheet 20131111" xfId="3509" xr:uid="{00000000-0005-0000-0000-00008F100000}"/>
    <cellStyle name="Normal 14 12" xfId="578" xr:uid="{00000000-0005-0000-0000-000090100000}"/>
    <cellStyle name="Normal 14 12 2" xfId="579" xr:uid="{00000000-0005-0000-0000-000091100000}"/>
    <cellStyle name="Normal 14 12 2 2" xfId="3512" xr:uid="{00000000-0005-0000-0000-000092100000}"/>
    <cellStyle name="Normal 14 12 2 2 2" xfId="7624" xr:uid="{00000000-0005-0000-0000-000093100000}"/>
    <cellStyle name="Normal 14 12 2 3" xfId="7623" xr:uid="{00000000-0005-0000-0000-000094100000}"/>
    <cellStyle name="Normal 14 12 2 4" xfId="3511" xr:uid="{00000000-0005-0000-0000-000095100000}"/>
    <cellStyle name="Normal 14 12 2 5" xfId="10854" xr:uid="{00000000-0005-0000-0000-000096100000}"/>
    <cellStyle name="Normal 14 12 3" xfId="3513" xr:uid="{00000000-0005-0000-0000-000097100000}"/>
    <cellStyle name="Normal 14 12 3 2" xfId="7625" xr:uid="{00000000-0005-0000-0000-000098100000}"/>
    <cellStyle name="Normal 14 12 4" xfId="7622" xr:uid="{00000000-0005-0000-0000-000099100000}"/>
    <cellStyle name="Normal 14 12 5" xfId="3510" xr:uid="{00000000-0005-0000-0000-00009A100000}"/>
    <cellStyle name="Normal 14 12 6" xfId="10853" xr:uid="{00000000-0005-0000-0000-00009B100000}"/>
    <cellStyle name="Normal 14 12_Ecom Decorative Pillows Fall2013 Quote Sheet 20131111" xfId="3514" xr:uid="{00000000-0005-0000-0000-00009C100000}"/>
    <cellStyle name="Normal 14 13" xfId="580" xr:uid="{00000000-0005-0000-0000-00009D100000}"/>
    <cellStyle name="Normal 14 13 2" xfId="581" xr:uid="{00000000-0005-0000-0000-00009E100000}"/>
    <cellStyle name="Normal 14 13 2 2" xfId="3517" xr:uid="{00000000-0005-0000-0000-00009F100000}"/>
    <cellStyle name="Normal 14 13 2 2 2" xfId="7628" xr:uid="{00000000-0005-0000-0000-0000A0100000}"/>
    <cellStyle name="Normal 14 13 2 3" xfId="7627" xr:uid="{00000000-0005-0000-0000-0000A1100000}"/>
    <cellStyle name="Normal 14 13 2 4" xfId="3516" xr:uid="{00000000-0005-0000-0000-0000A2100000}"/>
    <cellStyle name="Normal 14 13 2 5" xfId="10856" xr:uid="{00000000-0005-0000-0000-0000A3100000}"/>
    <cellStyle name="Normal 14 13 3" xfId="3518" xr:uid="{00000000-0005-0000-0000-0000A4100000}"/>
    <cellStyle name="Normal 14 13 3 2" xfId="7629" xr:uid="{00000000-0005-0000-0000-0000A5100000}"/>
    <cellStyle name="Normal 14 13 4" xfId="7626" xr:uid="{00000000-0005-0000-0000-0000A6100000}"/>
    <cellStyle name="Normal 14 13 5" xfId="3515" xr:uid="{00000000-0005-0000-0000-0000A7100000}"/>
    <cellStyle name="Normal 14 13 6" xfId="10855" xr:uid="{00000000-0005-0000-0000-0000A8100000}"/>
    <cellStyle name="Normal 14 13_Ecom Decorative Pillows Fall2013 Quote Sheet 20131111" xfId="3519" xr:uid="{00000000-0005-0000-0000-0000A9100000}"/>
    <cellStyle name="Normal 14 14" xfId="582" xr:uid="{00000000-0005-0000-0000-0000AA100000}"/>
    <cellStyle name="Normal 14 14 2" xfId="583" xr:uid="{00000000-0005-0000-0000-0000AB100000}"/>
    <cellStyle name="Normal 14 14 2 2" xfId="3522" xr:uid="{00000000-0005-0000-0000-0000AC100000}"/>
    <cellStyle name="Normal 14 14 2 2 2" xfId="7632" xr:uid="{00000000-0005-0000-0000-0000AD100000}"/>
    <cellStyle name="Normal 14 14 2 3" xfId="7631" xr:uid="{00000000-0005-0000-0000-0000AE100000}"/>
    <cellStyle name="Normal 14 14 2 4" xfId="3521" xr:uid="{00000000-0005-0000-0000-0000AF100000}"/>
    <cellStyle name="Normal 14 14 2 5" xfId="10858" xr:uid="{00000000-0005-0000-0000-0000B0100000}"/>
    <cellStyle name="Normal 14 14 3" xfId="3523" xr:uid="{00000000-0005-0000-0000-0000B1100000}"/>
    <cellStyle name="Normal 14 14 3 2" xfId="7633" xr:uid="{00000000-0005-0000-0000-0000B2100000}"/>
    <cellStyle name="Normal 14 14 4" xfId="7630" xr:uid="{00000000-0005-0000-0000-0000B3100000}"/>
    <cellStyle name="Normal 14 14 5" xfId="3520" xr:uid="{00000000-0005-0000-0000-0000B4100000}"/>
    <cellStyle name="Normal 14 14 6" xfId="10857" xr:uid="{00000000-0005-0000-0000-0000B5100000}"/>
    <cellStyle name="Normal 14 14_Ecom Decorative Pillows Fall2013 Quote Sheet 20131111" xfId="3524" xr:uid="{00000000-0005-0000-0000-0000B6100000}"/>
    <cellStyle name="Normal 14 15" xfId="584" xr:uid="{00000000-0005-0000-0000-0000B7100000}"/>
    <cellStyle name="Normal 14 15 2" xfId="585" xr:uid="{00000000-0005-0000-0000-0000B8100000}"/>
    <cellStyle name="Normal 14 15 2 2" xfId="3527" xr:uid="{00000000-0005-0000-0000-0000B9100000}"/>
    <cellStyle name="Normal 14 15 2 2 2" xfId="7636" xr:uid="{00000000-0005-0000-0000-0000BA100000}"/>
    <cellStyle name="Normal 14 15 2 3" xfId="7635" xr:uid="{00000000-0005-0000-0000-0000BB100000}"/>
    <cellStyle name="Normal 14 15 2 4" xfId="3526" xr:uid="{00000000-0005-0000-0000-0000BC100000}"/>
    <cellStyle name="Normal 14 15 2 5" xfId="10860" xr:uid="{00000000-0005-0000-0000-0000BD100000}"/>
    <cellStyle name="Normal 14 15 3" xfId="3528" xr:uid="{00000000-0005-0000-0000-0000BE100000}"/>
    <cellStyle name="Normal 14 15 3 2" xfId="7637" xr:uid="{00000000-0005-0000-0000-0000BF100000}"/>
    <cellStyle name="Normal 14 15 4" xfId="7634" xr:uid="{00000000-0005-0000-0000-0000C0100000}"/>
    <cellStyle name="Normal 14 15 5" xfId="3525" xr:uid="{00000000-0005-0000-0000-0000C1100000}"/>
    <cellStyle name="Normal 14 15 6" xfId="10859" xr:uid="{00000000-0005-0000-0000-0000C2100000}"/>
    <cellStyle name="Normal 14 15_Ecom Decorative Pillows Fall2013 Quote Sheet 20131111" xfId="3529" xr:uid="{00000000-0005-0000-0000-0000C3100000}"/>
    <cellStyle name="Normal 14 16" xfId="586" xr:uid="{00000000-0005-0000-0000-0000C4100000}"/>
    <cellStyle name="Normal 14 16 2" xfId="587" xr:uid="{00000000-0005-0000-0000-0000C5100000}"/>
    <cellStyle name="Normal 14 16 2 2" xfId="3532" xr:uid="{00000000-0005-0000-0000-0000C6100000}"/>
    <cellStyle name="Normal 14 16 2 2 2" xfId="7640" xr:uid="{00000000-0005-0000-0000-0000C7100000}"/>
    <cellStyle name="Normal 14 16 2 3" xfId="7639" xr:uid="{00000000-0005-0000-0000-0000C8100000}"/>
    <cellStyle name="Normal 14 16 2 4" xfId="3531" xr:uid="{00000000-0005-0000-0000-0000C9100000}"/>
    <cellStyle name="Normal 14 16 2 5" xfId="10862" xr:uid="{00000000-0005-0000-0000-0000CA100000}"/>
    <cellStyle name="Normal 14 16 3" xfId="3533" xr:uid="{00000000-0005-0000-0000-0000CB100000}"/>
    <cellStyle name="Normal 14 16 3 2" xfId="7641" xr:uid="{00000000-0005-0000-0000-0000CC100000}"/>
    <cellStyle name="Normal 14 16 4" xfId="7638" xr:uid="{00000000-0005-0000-0000-0000CD100000}"/>
    <cellStyle name="Normal 14 16 5" xfId="3530" xr:uid="{00000000-0005-0000-0000-0000CE100000}"/>
    <cellStyle name="Normal 14 16 6" xfId="10861" xr:uid="{00000000-0005-0000-0000-0000CF100000}"/>
    <cellStyle name="Normal 14 16_Ecom Decorative Pillows Fall2013 Quote Sheet 20131111" xfId="3534" xr:uid="{00000000-0005-0000-0000-0000D0100000}"/>
    <cellStyle name="Normal 14 17" xfId="588" xr:uid="{00000000-0005-0000-0000-0000D1100000}"/>
    <cellStyle name="Normal 14 17 2" xfId="589" xr:uid="{00000000-0005-0000-0000-0000D2100000}"/>
    <cellStyle name="Normal 14 17 2 2" xfId="3537" xr:uid="{00000000-0005-0000-0000-0000D3100000}"/>
    <cellStyle name="Normal 14 17 2 2 2" xfId="7644" xr:uid="{00000000-0005-0000-0000-0000D4100000}"/>
    <cellStyle name="Normal 14 17 2 3" xfId="7643" xr:uid="{00000000-0005-0000-0000-0000D5100000}"/>
    <cellStyle name="Normal 14 17 2 4" xfId="3536" xr:uid="{00000000-0005-0000-0000-0000D6100000}"/>
    <cellStyle name="Normal 14 17 2 5" xfId="10864" xr:uid="{00000000-0005-0000-0000-0000D7100000}"/>
    <cellStyle name="Normal 14 17 3" xfId="3538" xr:uid="{00000000-0005-0000-0000-0000D8100000}"/>
    <cellStyle name="Normal 14 17 3 2" xfId="7645" xr:uid="{00000000-0005-0000-0000-0000D9100000}"/>
    <cellStyle name="Normal 14 17 4" xfId="7642" xr:uid="{00000000-0005-0000-0000-0000DA100000}"/>
    <cellStyle name="Normal 14 17 5" xfId="3535" xr:uid="{00000000-0005-0000-0000-0000DB100000}"/>
    <cellStyle name="Normal 14 17 6" xfId="10863" xr:uid="{00000000-0005-0000-0000-0000DC100000}"/>
    <cellStyle name="Normal 14 17_Ecom Decorative Pillows Fall2013 Quote Sheet 20131111" xfId="3539" xr:uid="{00000000-0005-0000-0000-0000DD100000}"/>
    <cellStyle name="Normal 14 18" xfId="590" xr:uid="{00000000-0005-0000-0000-0000DE100000}"/>
    <cellStyle name="Normal 14 18 2" xfId="591" xr:uid="{00000000-0005-0000-0000-0000DF100000}"/>
    <cellStyle name="Normal 14 18 2 2" xfId="3542" xr:uid="{00000000-0005-0000-0000-0000E0100000}"/>
    <cellStyle name="Normal 14 18 2 2 2" xfId="7648" xr:uid="{00000000-0005-0000-0000-0000E1100000}"/>
    <cellStyle name="Normal 14 18 2 3" xfId="7647" xr:uid="{00000000-0005-0000-0000-0000E2100000}"/>
    <cellStyle name="Normal 14 18 2 4" xfId="3541" xr:uid="{00000000-0005-0000-0000-0000E3100000}"/>
    <cellStyle name="Normal 14 18 2 5" xfId="10866" xr:uid="{00000000-0005-0000-0000-0000E4100000}"/>
    <cellStyle name="Normal 14 18 3" xfId="3543" xr:uid="{00000000-0005-0000-0000-0000E5100000}"/>
    <cellStyle name="Normal 14 18 3 2" xfId="7649" xr:uid="{00000000-0005-0000-0000-0000E6100000}"/>
    <cellStyle name="Normal 14 18 4" xfId="7646" xr:uid="{00000000-0005-0000-0000-0000E7100000}"/>
    <cellStyle name="Normal 14 18 5" xfId="3540" xr:uid="{00000000-0005-0000-0000-0000E8100000}"/>
    <cellStyle name="Normal 14 18 6" xfId="10865" xr:uid="{00000000-0005-0000-0000-0000E9100000}"/>
    <cellStyle name="Normal 14 18_Ecom Decorative Pillows Fall2013 Quote Sheet 20131111" xfId="3544" xr:uid="{00000000-0005-0000-0000-0000EA100000}"/>
    <cellStyle name="Normal 14 19" xfId="1756" xr:uid="{00000000-0005-0000-0000-0000EB100000}"/>
    <cellStyle name="Normal 14 19 2" xfId="7650" xr:uid="{00000000-0005-0000-0000-0000EC100000}"/>
    <cellStyle name="Normal 14 19 3" xfId="3545" xr:uid="{00000000-0005-0000-0000-0000ED100000}"/>
    <cellStyle name="Normal 14 2" xfId="592" xr:uid="{00000000-0005-0000-0000-0000EE100000}"/>
    <cellStyle name="Normal 14 2 2" xfId="593" xr:uid="{00000000-0005-0000-0000-0000EF100000}"/>
    <cellStyle name="Normal 14 2 2 2" xfId="3548" xr:uid="{00000000-0005-0000-0000-0000F0100000}"/>
    <cellStyle name="Normal 14 2 2 2 2" xfId="7653" xr:uid="{00000000-0005-0000-0000-0000F1100000}"/>
    <cellStyle name="Normal 14 2 2 3" xfId="7652" xr:uid="{00000000-0005-0000-0000-0000F2100000}"/>
    <cellStyle name="Normal 14 2 2 4" xfId="3547" xr:uid="{00000000-0005-0000-0000-0000F3100000}"/>
    <cellStyle name="Normal 14 2 2 5" xfId="10868" xr:uid="{00000000-0005-0000-0000-0000F4100000}"/>
    <cellStyle name="Normal 14 2 3" xfId="3549" xr:uid="{00000000-0005-0000-0000-0000F5100000}"/>
    <cellStyle name="Normal 14 2 3 2" xfId="7654" xr:uid="{00000000-0005-0000-0000-0000F6100000}"/>
    <cellStyle name="Normal 14 2 4" xfId="7651" xr:uid="{00000000-0005-0000-0000-0000F7100000}"/>
    <cellStyle name="Normal 14 2 5" xfId="3546" xr:uid="{00000000-0005-0000-0000-0000F8100000}"/>
    <cellStyle name="Normal 14 2 6" xfId="10867" xr:uid="{00000000-0005-0000-0000-0000F9100000}"/>
    <cellStyle name="Normal 14 2_Ecom Decorative Pillows Fall2013 Quote Sheet 20131111" xfId="3550" xr:uid="{00000000-0005-0000-0000-0000FA100000}"/>
    <cellStyle name="Normal 14 20" xfId="7613" xr:uid="{00000000-0005-0000-0000-0000FB100000}"/>
    <cellStyle name="Normal 14 21" xfId="10134" xr:uid="{00000000-0005-0000-0000-0000FC100000}"/>
    <cellStyle name="Normal 14 22" xfId="10172" xr:uid="{00000000-0005-0000-0000-0000FD100000}"/>
    <cellStyle name="Normal 14 23" xfId="10132" xr:uid="{00000000-0005-0000-0000-0000FE100000}"/>
    <cellStyle name="Normal 14 24" xfId="3499" xr:uid="{00000000-0005-0000-0000-0000FF100000}"/>
    <cellStyle name="Normal 14 25" xfId="10848" xr:uid="{00000000-0005-0000-0000-000000110000}"/>
    <cellStyle name="Normal 14 3" xfId="594" xr:uid="{00000000-0005-0000-0000-000001110000}"/>
    <cellStyle name="Normal 14 3 2" xfId="595" xr:uid="{00000000-0005-0000-0000-000002110000}"/>
    <cellStyle name="Normal 14 3 2 2" xfId="3553" xr:uid="{00000000-0005-0000-0000-000003110000}"/>
    <cellStyle name="Normal 14 3 2 2 2" xfId="7657" xr:uid="{00000000-0005-0000-0000-000004110000}"/>
    <cellStyle name="Normal 14 3 2 3" xfId="7656" xr:uid="{00000000-0005-0000-0000-000005110000}"/>
    <cellStyle name="Normal 14 3 2 4" xfId="3552" xr:uid="{00000000-0005-0000-0000-000006110000}"/>
    <cellStyle name="Normal 14 3 2 5" xfId="10870" xr:uid="{00000000-0005-0000-0000-000007110000}"/>
    <cellStyle name="Normal 14 3 3" xfId="3554" xr:uid="{00000000-0005-0000-0000-000008110000}"/>
    <cellStyle name="Normal 14 3 3 2" xfId="7658" xr:uid="{00000000-0005-0000-0000-000009110000}"/>
    <cellStyle name="Normal 14 3 4" xfId="7655" xr:uid="{00000000-0005-0000-0000-00000A110000}"/>
    <cellStyle name="Normal 14 3 5" xfId="3551" xr:uid="{00000000-0005-0000-0000-00000B110000}"/>
    <cellStyle name="Normal 14 3 6" xfId="10869" xr:uid="{00000000-0005-0000-0000-00000C110000}"/>
    <cellStyle name="Normal 14 3_Ecom Decorative Pillows Fall2013 Quote Sheet 20131111" xfId="3555" xr:uid="{00000000-0005-0000-0000-00000D110000}"/>
    <cellStyle name="Normal 14 4" xfId="596" xr:uid="{00000000-0005-0000-0000-00000E110000}"/>
    <cellStyle name="Normal 14 4 2" xfId="597" xr:uid="{00000000-0005-0000-0000-00000F110000}"/>
    <cellStyle name="Normal 14 4 2 2" xfId="3558" xr:uid="{00000000-0005-0000-0000-000010110000}"/>
    <cellStyle name="Normal 14 4 2 2 2" xfId="7661" xr:uid="{00000000-0005-0000-0000-000011110000}"/>
    <cellStyle name="Normal 14 4 2 3" xfId="7660" xr:uid="{00000000-0005-0000-0000-000012110000}"/>
    <cellStyle name="Normal 14 4 2 4" xfId="3557" xr:uid="{00000000-0005-0000-0000-000013110000}"/>
    <cellStyle name="Normal 14 4 2 5" xfId="10872" xr:uid="{00000000-0005-0000-0000-000014110000}"/>
    <cellStyle name="Normal 14 4 3" xfId="3559" xr:uid="{00000000-0005-0000-0000-000015110000}"/>
    <cellStyle name="Normal 14 4 3 2" xfId="7662" xr:uid="{00000000-0005-0000-0000-000016110000}"/>
    <cellStyle name="Normal 14 4 4" xfId="7659" xr:uid="{00000000-0005-0000-0000-000017110000}"/>
    <cellStyle name="Normal 14 4 5" xfId="3556" xr:uid="{00000000-0005-0000-0000-000018110000}"/>
    <cellStyle name="Normal 14 4 6" xfId="10871" xr:uid="{00000000-0005-0000-0000-000019110000}"/>
    <cellStyle name="Normal 14 4_Ecom Decorative Pillows Fall2013 Quote Sheet 20131111" xfId="3560" xr:uid="{00000000-0005-0000-0000-00001A110000}"/>
    <cellStyle name="Normal 14 5" xfId="598" xr:uid="{00000000-0005-0000-0000-00001B110000}"/>
    <cellStyle name="Normal 14 5 2" xfId="599" xr:uid="{00000000-0005-0000-0000-00001C110000}"/>
    <cellStyle name="Normal 14 5 2 2" xfId="3563" xr:uid="{00000000-0005-0000-0000-00001D110000}"/>
    <cellStyle name="Normal 14 5 2 2 2" xfId="7665" xr:uid="{00000000-0005-0000-0000-00001E110000}"/>
    <cellStyle name="Normal 14 5 2 3" xfId="7664" xr:uid="{00000000-0005-0000-0000-00001F110000}"/>
    <cellStyle name="Normal 14 5 2 4" xfId="3562" xr:uid="{00000000-0005-0000-0000-000020110000}"/>
    <cellStyle name="Normal 14 5 2 5" xfId="10874" xr:uid="{00000000-0005-0000-0000-000021110000}"/>
    <cellStyle name="Normal 14 5 3" xfId="3564" xr:uid="{00000000-0005-0000-0000-000022110000}"/>
    <cellStyle name="Normal 14 5 3 2" xfId="7666" xr:uid="{00000000-0005-0000-0000-000023110000}"/>
    <cellStyle name="Normal 14 5 4" xfId="7663" xr:uid="{00000000-0005-0000-0000-000024110000}"/>
    <cellStyle name="Normal 14 5 5" xfId="3561" xr:uid="{00000000-0005-0000-0000-000025110000}"/>
    <cellStyle name="Normal 14 5 6" xfId="10873" xr:uid="{00000000-0005-0000-0000-000026110000}"/>
    <cellStyle name="Normal 14 5_Ecom Decorative Pillows Fall2013 Quote Sheet 20131111" xfId="3565" xr:uid="{00000000-0005-0000-0000-000027110000}"/>
    <cellStyle name="Normal 14 6" xfId="600" xr:uid="{00000000-0005-0000-0000-000028110000}"/>
    <cellStyle name="Normal 14 6 2" xfId="601" xr:uid="{00000000-0005-0000-0000-000029110000}"/>
    <cellStyle name="Normal 14 6 2 2" xfId="3568" xr:uid="{00000000-0005-0000-0000-00002A110000}"/>
    <cellStyle name="Normal 14 6 2 2 2" xfId="7669" xr:uid="{00000000-0005-0000-0000-00002B110000}"/>
    <cellStyle name="Normal 14 6 2 3" xfId="7668" xr:uid="{00000000-0005-0000-0000-00002C110000}"/>
    <cellStyle name="Normal 14 6 2 4" xfId="3567" xr:uid="{00000000-0005-0000-0000-00002D110000}"/>
    <cellStyle name="Normal 14 6 2 5" xfId="10876" xr:uid="{00000000-0005-0000-0000-00002E110000}"/>
    <cellStyle name="Normal 14 6 3" xfId="3569" xr:uid="{00000000-0005-0000-0000-00002F110000}"/>
    <cellStyle name="Normal 14 6 3 2" xfId="7670" xr:uid="{00000000-0005-0000-0000-000030110000}"/>
    <cellStyle name="Normal 14 6 4" xfId="7667" xr:uid="{00000000-0005-0000-0000-000031110000}"/>
    <cellStyle name="Normal 14 6 5" xfId="3566" xr:uid="{00000000-0005-0000-0000-000032110000}"/>
    <cellStyle name="Normal 14 6 6" xfId="10875" xr:uid="{00000000-0005-0000-0000-000033110000}"/>
    <cellStyle name="Normal 14 6_Ecom Decorative Pillows Fall2013 Quote Sheet 20131111" xfId="3570" xr:uid="{00000000-0005-0000-0000-000034110000}"/>
    <cellStyle name="Normal 14 7" xfId="602" xr:uid="{00000000-0005-0000-0000-000035110000}"/>
    <cellStyle name="Normal 14 7 2" xfId="603" xr:uid="{00000000-0005-0000-0000-000036110000}"/>
    <cellStyle name="Normal 14 7 2 2" xfId="3573" xr:uid="{00000000-0005-0000-0000-000037110000}"/>
    <cellStyle name="Normal 14 7 2 2 2" xfId="7673" xr:uid="{00000000-0005-0000-0000-000038110000}"/>
    <cellStyle name="Normal 14 7 2 3" xfId="7672" xr:uid="{00000000-0005-0000-0000-000039110000}"/>
    <cellStyle name="Normal 14 7 2 4" xfId="3572" xr:uid="{00000000-0005-0000-0000-00003A110000}"/>
    <cellStyle name="Normal 14 7 2 5" xfId="10878" xr:uid="{00000000-0005-0000-0000-00003B110000}"/>
    <cellStyle name="Normal 14 7 3" xfId="3574" xr:uid="{00000000-0005-0000-0000-00003C110000}"/>
    <cellStyle name="Normal 14 7 3 2" xfId="7674" xr:uid="{00000000-0005-0000-0000-00003D110000}"/>
    <cellStyle name="Normal 14 7 4" xfId="7671" xr:uid="{00000000-0005-0000-0000-00003E110000}"/>
    <cellStyle name="Normal 14 7 5" xfId="3571" xr:uid="{00000000-0005-0000-0000-00003F110000}"/>
    <cellStyle name="Normal 14 7 6" xfId="10877" xr:uid="{00000000-0005-0000-0000-000040110000}"/>
    <cellStyle name="Normal 14 7_Ecom Decorative Pillows Fall2013 Quote Sheet 20131111" xfId="3575" xr:uid="{00000000-0005-0000-0000-000041110000}"/>
    <cellStyle name="Normal 14 8" xfId="604" xr:uid="{00000000-0005-0000-0000-000042110000}"/>
    <cellStyle name="Normal 14 8 2" xfId="605" xr:uid="{00000000-0005-0000-0000-000043110000}"/>
    <cellStyle name="Normal 14 8 2 2" xfId="3578" xr:uid="{00000000-0005-0000-0000-000044110000}"/>
    <cellStyle name="Normal 14 8 2 2 2" xfId="7677" xr:uid="{00000000-0005-0000-0000-000045110000}"/>
    <cellStyle name="Normal 14 8 2 3" xfId="7676" xr:uid="{00000000-0005-0000-0000-000046110000}"/>
    <cellStyle name="Normal 14 8 2 4" xfId="3577" xr:uid="{00000000-0005-0000-0000-000047110000}"/>
    <cellStyle name="Normal 14 8 2 5" xfId="10880" xr:uid="{00000000-0005-0000-0000-000048110000}"/>
    <cellStyle name="Normal 14 8 3" xfId="3579" xr:uid="{00000000-0005-0000-0000-000049110000}"/>
    <cellStyle name="Normal 14 8 3 2" xfId="7678" xr:uid="{00000000-0005-0000-0000-00004A110000}"/>
    <cellStyle name="Normal 14 8 4" xfId="7675" xr:uid="{00000000-0005-0000-0000-00004B110000}"/>
    <cellStyle name="Normal 14 8 5" xfId="3576" xr:uid="{00000000-0005-0000-0000-00004C110000}"/>
    <cellStyle name="Normal 14 8 6" xfId="10879" xr:uid="{00000000-0005-0000-0000-00004D110000}"/>
    <cellStyle name="Normal 14 8_Ecom Decorative Pillows Fall2013 Quote Sheet 20131111" xfId="3580" xr:uid="{00000000-0005-0000-0000-00004E110000}"/>
    <cellStyle name="Normal 14 9" xfId="606" xr:uid="{00000000-0005-0000-0000-00004F110000}"/>
    <cellStyle name="Normal 14 9 2" xfId="607" xr:uid="{00000000-0005-0000-0000-000050110000}"/>
    <cellStyle name="Normal 14 9 2 2" xfId="3583" xr:uid="{00000000-0005-0000-0000-000051110000}"/>
    <cellStyle name="Normal 14 9 2 2 2" xfId="7681" xr:uid="{00000000-0005-0000-0000-000052110000}"/>
    <cellStyle name="Normal 14 9 2 3" xfId="7680" xr:uid="{00000000-0005-0000-0000-000053110000}"/>
    <cellStyle name="Normal 14 9 2 4" xfId="3582" xr:uid="{00000000-0005-0000-0000-000054110000}"/>
    <cellStyle name="Normal 14 9 2 5" xfId="10882" xr:uid="{00000000-0005-0000-0000-000055110000}"/>
    <cellStyle name="Normal 14 9 3" xfId="3584" xr:uid="{00000000-0005-0000-0000-000056110000}"/>
    <cellStyle name="Normal 14 9 3 2" xfId="7682" xr:uid="{00000000-0005-0000-0000-000057110000}"/>
    <cellStyle name="Normal 14 9 4" xfId="7679" xr:uid="{00000000-0005-0000-0000-000058110000}"/>
    <cellStyle name="Normal 14 9 5" xfId="3581" xr:uid="{00000000-0005-0000-0000-000059110000}"/>
    <cellStyle name="Normal 14 9 6" xfId="10881" xr:uid="{00000000-0005-0000-0000-00005A110000}"/>
    <cellStyle name="Normal 14 9_Ecom Decorative Pillows Fall2013 Quote Sheet 20131111" xfId="3585" xr:uid="{00000000-0005-0000-0000-00005B110000}"/>
    <cellStyle name="Normal 14_MP-140901B Lana quilt 6pcs set" xfId="3586" xr:uid="{00000000-0005-0000-0000-00005C110000}"/>
    <cellStyle name="Normal 15" xfId="608" xr:uid="{00000000-0005-0000-0000-00005D110000}"/>
    <cellStyle name="Normal 15 2" xfId="1757" xr:uid="{00000000-0005-0000-0000-00005E110000}"/>
    <cellStyle name="Normal 15 2 2" xfId="7684" xr:uid="{00000000-0005-0000-0000-00005F110000}"/>
    <cellStyle name="Normal 15 2 3" xfId="3588" xr:uid="{00000000-0005-0000-0000-000060110000}"/>
    <cellStyle name="Normal 15 3" xfId="7683" xr:uid="{00000000-0005-0000-0000-000061110000}"/>
    <cellStyle name="Normal 15 4" xfId="3587" xr:uid="{00000000-0005-0000-0000-000062110000}"/>
    <cellStyle name="Normal 15 5" xfId="10883" xr:uid="{00000000-0005-0000-0000-000063110000}"/>
    <cellStyle name="Normal 16" xfId="609" xr:uid="{00000000-0005-0000-0000-000064110000}"/>
    <cellStyle name="Normal 16 2" xfId="1758" xr:uid="{00000000-0005-0000-0000-000065110000}"/>
    <cellStyle name="Normal 16 2 2" xfId="7686" xr:uid="{00000000-0005-0000-0000-000066110000}"/>
    <cellStyle name="Normal 16 2 3" xfId="3590" xr:uid="{00000000-0005-0000-0000-000067110000}"/>
    <cellStyle name="Normal 16 3" xfId="7685" xr:uid="{00000000-0005-0000-0000-000068110000}"/>
    <cellStyle name="Normal 16 4" xfId="3589" xr:uid="{00000000-0005-0000-0000-000069110000}"/>
    <cellStyle name="Normal 16 5" xfId="10884" xr:uid="{00000000-0005-0000-0000-00006A110000}"/>
    <cellStyle name="Normal 17" xfId="610" xr:uid="{00000000-0005-0000-0000-00006B110000}"/>
    <cellStyle name="Normal 17 2" xfId="1759" xr:uid="{00000000-0005-0000-0000-00006C110000}"/>
    <cellStyle name="Normal 17 2 2" xfId="7688" xr:uid="{00000000-0005-0000-0000-00006D110000}"/>
    <cellStyle name="Normal 17 2 3" xfId="3592" xr:uid="{00000000-0005-0000-0000-00006E110000}"/>
    <cellStyle name="Normal 17 3" xfId="7687" xr:uid="{00000000-0005-0000-0000-00006F110000}"/>
    <cellStyle name="Normal 17 4" xfId="3591" xr:uid="{00000000-0005-0000-0000-000070110000}"/>
    <cellStyle name="Normal 17 5" xfId="10885" xr:uid="{00000000-0005-0000-0000-000071110000}"/>
    <cellStyle name="Normal 18" xfId="611" xr:uid="{00000000-0005-0000-0000-000072110000}"/>
    <cellStyle name="Normal 18 2" xfId="1760" xr:uid="{00000000-0005-0000-0000-000073110000}"/>
    <cellStyle name="Normal 18 2 2" xfId="7690" xr:uid="{00000000-0005-0000-0000-000074110000}"/>
    <cellStyle name="Normal 18 2 3" xfId="3594" xr:uid="{00000000-0005-0000-0000-000075110000}"/>
    <cellStyle name="Normal 18 3" xfId="7689" xr:uid="{00000000-0005-0000-0000-000076110000}"/>
    <cellStyle name="Normal 18 4" xfId="3593" xr:uid="{00000000-0005-0000-0000-000077110000}"/>
    <cellStyle name="Normal 18 5" xfId="10886" xr:uid="{00000000-0005-0000-0000-000078110000}"/>
    <cellStyle name="Normal 19" xfId="612" xr:uid="{00000000-0005-0000-0000-000079110000}"/>
    <cellStyle name="Normal 19 2" xfId="613" xr:uid="{00000000-0005-0000-0000-00007A110000}"/>
    <cellStyle name="Normal 19 2 2" xfId="1761" xr:uid="{00000000-0005-0000-0000-00007B110000}"/>
    <cellStyle name="Normal 19 2 2 2" xfId="7693" xr:uid="{00000000-0005-0000-0000-00007C110000}"/>
    <cellStyle name="Normal 19 2 2 3" xfId="3597" xr:uid="{00000000-0005-0000-0000-00007D110000}"/>
    <cellStyle name="Normal 19 2 3" xfId="7692" xr:uid="{00000000-0005-0000-0000-00007E110000}"/>
    <cellStyle name="Normal 19 2 4" xfId="3596" xr:uid="{00000000-0005-0000-0000-00007F110000}"/>
    <cellStyle name="Normal 19 2 5" xfId="10888" xr:uid="{00000000-0005-0000-0000-000080110000}"/>
    <cellStyle name="Normal 19 3" xfId="3598" xr:uid="{00000000-0005-0000-0000-000081110000}"/>
    <cellStyle name="Normal 19 3 2" xfId="7694" xr:uid="{00000000-0005-0000-0000-000082110000}"/>
    <cellStyle name="Normal 19 4" xfId="3599" xr:uid="{00000000-0005-0000-0000-000083110000}"/>
    <cellStyle name="Normal 19 4 2" xfId="7695" xr:uid="{00000000-0005-0000-0000-000084110000}"/>
    <cellStyle name="Normal 19 5" xfId="7691" xr:uid="{00000000-0005-0000-0000-000085110000}"/>
    <cellStyle name="Normal 19 6" xfId="3595" xr:uid="{00000000-0005-0000-0000-000086110000}"/>
    <cellStyle name="Normal 19 7" xfId="10887" xr:uid="{00000000-0005-0000-0000-000087110000}"/>
    <cellStyle name="Normal 19_MP-140901B Lana quilt 6pcs set" xfId="3600" xr:uid="{00000000-0005-0000-0000-000088110000}"/>
    <cellStyle name="Normal 2" xfId="614" xr:uid="{00000000-0005-0000-0000-000089110000}"/>
    <cellStyle name="Normal 2 10" xfId="615" xr:uid="{00000000-0005-0000-0000-00008A110000}"/>
    <cellStyle name="Normal 2 10 2" xfId="3603" xr:uid="{00000000-0005-0000-0000-00008B110000}"/>
    <cellStyle name="Normal 2 10 2 2" xfId="7698" xr:uid="{00000000-0005-0000-0000-00008C110000}"/>
    <cellStyle name="Normal 2 10 3" xfId="3604" xr:uid="{00000000-0005-0000-0000-00008D110000}"/>
    <cellStyle name="Normal 2 10 3 2" xfId="7699" xr:uid="{00000000-0005-0000-0000-00008E110000}"/>
    <cellStyle name="Normal 2 10 4" xfId="3605" xr:uid="{00000000-0005-0000-0000-00008F110000}"/>
    <cellStyle name="Normal 2 10 4 2" xfId="7700" xr:uid="{00000000-0005-0000-0000-000090110000}"/>
    <cellStyle name="Normal 2 10 5" xfId="7697" xr:uid="{00000000-0005-0000-0000-000091110000}"/>
    <cellStyle name="Normal 2 10 6" xfId="3602" xr:uid="{00000000-0005-0000-0000-000092110000}"/>
    <cellStyle name="Normal 2 10 7" xfId="10889" xr:uid="{00000000-0005-0000-0000-000093110000}"/>
    <cellStyle name="Normal 2 11" xfId="616" xr:uid="{00000000-0005-0000-0000-000094110000}"/>
    <cellStyle name="Normal 2 11 2" xfId="3607" xr:uid="{00000000-0005-0000-0000-000095110000}"/>
    <cellStyle name="Normal 2 11 2 2" xfId="7702" xr:uid="{00000000-0005-0000-0000-000096110000}"/>
    <cellStyle name="Normal 2 11 3" xfId="3608" xr:uid="{00000000-0005-0000-0000-000097110000}"/>
    <cellStyle name="Normal 2 11 3 2" xfId="7703" xr:uid="{00000000-0005-0000-0000-000098110000}"/>
    <cellStyle name="Normal 2 11 4" xfId="7701" xr:uid="{00000000-0005-0000-0000-000099110000}"/>
    <cellStyle name="Normal 2 11 5" xfId="3606" xr:uid="{00000000-0005-0000-0000-00009A110000}"/>
    <cellStyle name="Normal 2 11 6" xfId="10890" xr:uid="{00000000-0005-0000-0000-00009B110000}"/>
    <cellStyle name="Normal 2 12" xfId="617" xr:uid="{00000000-0005-0000-0000-00009C110000}"/>
    <cellStyle name="Normal 2 12 2" xfId="3610" xr:uid="{00000000-0005-0000-0000-00009D110000}"/>
    <cellStyle name="Normal 2 12 2 2" xfId="7705" xr:uid="{00000000-0005-0000-0000-00009E110000}"/>
    <cellStyle name="Normal 2 12 3" xfId="3611" xr:uid="{00000000-0005-0000-0000-00009F110000}"/>
    <cellStyle name="Normal 2 12 3 2" xfId="7706" xr:uid="{00000000-0005-0000-0000-0000A0110000}"/>
    <cellStyle name="Normal 2 12 4" xfId="7704" xr:uid="{00000000-0005-0000-0000-0000A1110000}"/>
    <cellStyle name="Normal 2 12 5" xfId="3609" xr:uid="{00000000-0005-0000-0000-0000A2110000}"/>
    <cellStyle name="Normal 2 12 6" xfId="10891" xr:uid="{00000000-0005-0000-0000-0000A3110000}"/>
    <cellStyle name="Normal 2 13" xfId="618" xr:uid="{00000000-0005-0000-0000-0000A4110000}"/>
    <cellStyle name="Normal 2 13 2" xfId="3613" xr:uid="{00000000-0005-0000-0000-0000A5110000}"/>
    <cellStyle name="Normal 2 13 2 2" xfId="7708" xr:uid="{00000000-0005-0000-0000-0000A6110000}"/>
    <cellStyle name="Normal 2 13 3" xfId="3614" xr:uid="{00000000-0005-0000-0000-0000A7110000}"/>
    <cellStyle name="Normal 2 13 3 2" xfId="7709" xr:uid="{00000000-0005-0000-0000-0000A8110000}"/>
    <cellStyle name="Normal 2 13 4" xfId="7707" xr:uid="{00000000-0005-0000-0000-0000A9110000}"/>
    <cellStyle name="Normal 2 13 5" xfId="3612" xr:uid="{00000000-0005-0000-0000-0000AA110000}"/>
    <cellStyle name="Normal 2 13 6" xfId="10892" xr:uid="{00000000-0005-0000-0000-0000AB110000}"/>
    <cellStyle name="Normal 2 14" xfId="619" xr:uid="{00000000-0005-0000-0000-0000AC110000}"/>
    <cellStyle name="Normal 2 14 2" xfId="3616" xr:uid="{00000000-0005-0000-0000-0000AD110000}"/>
    <cellStyle name="Normal 2 14 2 2" xfId="7711" xr:uid="{00000000-0005-0000-0000-0000AE110000}"/>
    <cellStyle name="Normal 2 14 3" xfId="3617" xr:uid="{00000000-0005-0000-0000-0000AF110000}"/>
    <cellStyle name="Normal 2 14 3 2" xfId="7712" xr:uid="{00000000-0005-0000-0000-0000B0110000}"/>
    <cellStyle name="Normal 2 14 4" xfId="7710" xr:uid="{00000000-0005-0000-0000-0000B1110000}"/>
    <cellStyle name="Normal 2 14 5" xfId="3615" xr:uid="{00000000-0005-0000-0000-0000B2110000}"/>
    <cellStyle name="Normal 2 14 6" xfId="10893" xr:uid="{00000000-0005-0000-0000-0000B3110000}"/>
    <cellStyle name="Normal 2 15" xfId="620" xr:uid="{00000000-0005-0000-0000-0000B4110000}"/>
    <cellStyle name="Normal 2 15 2" xfId="3619" xr:uid="{00000000-0005-0000-0000-0000B5110000}"/>
    <cellStyle name="Normal 2 15 2 2" xfId="7714" xr:uid="{00000000-0005-0000-0000-0000B6110000}"/>
    <cellStyle name="Normal 2 15 3" xfId="3620" xr:uid="{00000000-0005-0000-0000-0000B7110000}"/>
    <cellStyle name="Normal 2 15 3 2" xfId="7715" xr:uid="{00000000-0005-0000-0000-0000B8110000}"/>
    <cellStyle name="Normal 2 15 4" xfId="7713" xr:uid="{00000000-0005-0000-0000-0000B9110000}"/>
    <cellStyle name="Normal 2 15 5" xfId="3618" xr:uid="{00000000-0005-0000-0000-0000BA110000}"/>
    <cellStyle name="Normal 2 15 6" xfId="10894" xr:uid="{00000000-0005-0000-0000-0000BB110000}"/>
    <cellStyle name="Normal 2 16" xfId="621" xr:uid="{00000000-0005-0000-0000-0000BC110000}"/>
    <cellStyle name="Normal 2 16 2" xfId="3622" xr:uid="{00000000-0005-0000-0000-0000BD110000}"/>
    <cellStyle name="Normal 2 16 2 2" xfId="7717" xr:uid="{00000000-0005-0000-0000-0000BE110000}"/>
    <cellStyle name="Normal 2 16 3" xfId="3623" xr:uid="{00000000-0005-0000-0000-0000BF110000}"/>
    <cellStyle name="Normal 2 16 3 2" xfId="7718" xr:uid="{00000000-0005-0000-0000-0000C0110000}"/>
    <cellStyle name="Normal 2 16 4" xfId="7716" xr:uid="{00000000-0005-0000-0000-0000C1110000}"/>
    <cellStyle name="Normal 2 16 5" xfId="3621" xr:uid="{00000000-0005-0000-0000-0000C2110000}"/>
    <cellStyle name="Normal 2 16 6" xfId="10895" xr:uid="{00000000-0005-0000-0000-0000C3110000}"/>
    <cellStyle name="Normal 2 17" xfId="622" xr:uid="{00000000-0005-0000-0000-0000C4110000}"/>
    <cellStyle name="Normal 2 17 2" xfId="3625" xr:uid="{00000000-0005-0000-0000-0000C5110000}"/>
    <cellStyle name="Normal 2 17 2 2" xfId="7720" xr:uid="{00000000-0005-0000-0000-0000C6110000}"/>
    <cellStyle name="Normal 2 17 3" xfId="3626" xr:uid="{00000000-0005-0000-0000-0000C7110000}"/>
    <cellStyle name="Normal 2 17 3 2" xfId="7721" xr:uid="{00000000-0005-0000-0000-0000C8110000}"/>
    <cellStyle name="Normal 2 17 4" xfId="7719" xr:uid="{00000000-0005-0000-0000-0000C9110000}"/>
    <cellStyle name="Normal 2 17 5" xfId="3624" xr:uid="{00000000-0005-0000-0000-0000CA110000}"/>
    <cellStyle name="Normal 2 17 6" xfId="10896" xr:uid="{00000000-0005-0000-0000-0000CB110000}"/>
    <cellStyle name="Normal 2 18" xfId="623" xr:uid="{00000000-0005-0000-0000-0000CC110000}"/>
    <cellStyle name="Normal 2 18 2" xfId="1763" xr:uid="{00000000-0005-0000-0000-0000CD110000}"/>
    <cellStyle name="Normal 2 18 2 2" xfId="3629" xr:uid="{00000000-0005-0000-0000-0000CE110000}"/>
    <cellStyle name="Normal 2 18 2 2 2" xfId="7724" xr:uid="{00000000-0005-0000-0000-0000CF110000}"/>
    <cellStyle name="Normal 2 18 2 3" xfId="7723" xr:uid="{00000000-0005-0000-0000-0000D0110000}"/>
    <cellStyle name="Normal 2 18 2 4" xfId="3628" xr:uid="{00000000-0005-0000-0000-0000D1110000}"/>
    <cellStyle name="Normal 2 18 3" xfId="7722" xr:uid="{00000000-0005-0000-0000-0000D2110000}"/>
    <cellStyle name="Normal 2 18 4" xfId="3627" xr:uid="{00000000-0005-0000-0000-0000D3110000}"/>
    <cellStyle name="Normal 2 18 5" xfId="10897" xr:uid="{00000000-0005-0000-0000-0000D4110000}"/>
    <cellStyle name="Normal 2 19" xfId="624" xr:uid="{00000000-0005-0000-0000-0000D5110000}"/>
    <cellStyle name="Normal 2 19 2" xfId="625" xr:uid="{00000000-0005-0000-0000-0000D6110000}"/>
    <cellStyle name="Normal 2 19 2 2" xfId="3632" xr:uid="{00000000-0005-0000-0000-0000D7110000}"/>
    <cellStyle name="Normal 2 19 2 2 2" xfId="7727" xr:uid="{00000000-0005-0000-0000-0000D8110000}"/>
    <cellStyle name="Normal 2 19 2 3" xfId="7726" xr:uid="{00000000-0005-0000-0000-0000D9110000}"/>
    <cellStyle name="Normal 2 19 2 4" xfId="3631" xr:uid="{00000000-0005-0000-0000-0000DA110000}"/>
    <cellStyle name="Normal 2 19 2 5" xfId="10899" xr:uid="{00000000-0005-0000-0000-0000DB110000}"/>
    <cellStyle name="Normal 2 19 3" xfId="3633" xr:uid="{00000000-0005-0000-0000-0000DC110000}"/>
    <cellStyle name="Normal 2 19 3 2" xfId="7728" xr:uid="{00000000-0005-0000-0000-0000DD110000}"/>
    <cellStyle name="Normal 2 19 4" xfId="7725" xr:uid="{00000000-0005-0000-0000-0000DE110000}"/>
    <cellStyle name="Normal 2 19 5" xfId="3630" xr:uid="{00000000-0005-0000-0000-0000DF110000}"/>
    <cellStyle name="Normal 2 19 6" xfId="10898" xr:uid="{00000000-0005-0000-0000-0000E0110000}"/>
    <cellStyle name="Normal 2 19_Ecom Decorative Pillows Fall2013 Quote Sheet 20131111" xfId="3634" xr:uid="{00000000-0005-0000-0000-0000E1110000}"/>
    <cellStyle name="Normal 2 2" xfId="626" xr:uid="{00000000-0005-0000-0000-0000E2110000}"/>
    <cellStyle name="Normal 2 2 10" xfId="627" xr:uid="{00000000-0005-0000-0000-0000E3110000}"/>
    <cellStyle name="Normal 2 2 10 2" xfId="628" xr:uid="{00000000-0005-0000-0000-0000E4110000}"/>
    <cellStyle name="Normal 2 2 10 2 2" xfId="3638" xr:uid="{00000000-0005-0000-0000-0000E5110000}"/>
    <cellStyle name="Normal 2 2 10 2 2 2" xfId="7732" xr:uid="{00000000-0005-0000-0000-0000E6110000}"/>
    <cellStyle name="Normal 2 2 10 2 3" xfId="7731" xr:uid="{00000000-0005-0000-0000-0000E7110000}"/>
    <cellStyle name="Normal 2 2 10 2 4" xfId="3637" xr:uid="{00000000-0005-0000-0000-0000E8110000}"/>
    <cellStyle name="Normal 2 2 10 2 5" xfId="10902" xr:uid="{00000000-0005-0000-0000-0000E9110000}"/>
    <cellStyle name="Normal 2 2 10 3" xfId="3639" xr:uid="{00000000-0005-0000-0000-0000EA110000}"/>
    <cellStyle name="Normal 2 2 10 3 2" xfId="7733" xr:uid="{00000000-0005-0000-0000-0000EB110000}"/>
    <cellStyle name="Normal 2 2 10 4" xfId="7730" xr:uid="{00000000-0005-0000-0000-0000EC110000}"/>
    <cellStyle name="Normal 2 2 10 5" xfId="3636" xr:uid="{00000000-0005-0000-0000-0000ED110000}"/>
    <cellStyle name="Normal 2 2 10 6" xfId="10901" xr:uid="{00000000-0005-0000-0000-0000EE110000}"/>
    <cellStyle name="Normal 2 2 10_Ecom Decorative Pillows Fall2013 Quote Sheet 20131111" xfId="3640" xr:uid="{00000000-0005-0000-0000-0000EF110000}"/>
    <cellStyle name="Normal 2 2 11" xfId="629" xr:uid="{00000000-0005-0000-0000-0000F0110000}"/>
    <cellStyle name="Normal 2 2 11 2" xfId="630" xr:uid="{00000000-0005-0000-0000-0000F1110000}"/>
    <cellStyle name="Normal 2 2 11 2 2" xfId="3643" xr:uid="{00000000-0005-0000-0000-0000F2110000}"/>
    <cellStyle name="Normal 2 2 11 2 2 2" xfId="7736" xr:uid="{00000000-0005-0000-0000-0000F3110000}"/>
    <cellStyle name="Normal 2 2 11 2 3" xfId="7735" xr:uid="{00000000-0005-0000-0000-0000F4110000}"/>
    <cellStyle name="Normal 2 2 11 2 4" xfId="3642" xr:uid="{00000000-0005-0000-0000-0000F5110000}"/>
    <cellStyle name="Normal 2 2 11 2 5" xfId="10904" xr:uid="{00000000-0005-0000-0000-0000F6110000}"/>
    <cellStyle name="Normal 2 2 11 3" xfId="3644" xr:uid="{00000000-0005-0000-0000-0000F7110000}"/>
    <cellStyle name="Normal 2 2 11 3 2" xfId="7737" xr:uid="{00000000-0005-0000-0000-0000F8110000}"/>
    <cellStyle name="Normal 2 2 11 4" xfId="7734" xr:uid="{00000000-0005-0000-0000-0000F9110000}"/>
    <cellStyle name="Normal 2 2 11 5" xfId="3641" xr:uid="{00000000-0005-0000-0000-0000FA110000}"/>
    <cellStyle name="Normal 2 2 11 6" xfId="10903" xr:uid="{00000000-0005-0000-0000-0000FB110000}"/>
    <cellStyle name="Normal 2 2 11_Ecom Decorative Pillows Fall2013 Quote Sheet 20131111" xfId="3645" xr:uid="{00000000-0005-0000-0000-0000FC110000}"/>
    <cellStyle name="Normal 2 2 12" xfId="631" xr:uid="{00000000-0005-0000-0000-0000FD110000}"/>
    <cellStyle name="Normal 2 2 12 2" xfId="632" xr:uid="{00000000-0005-0000-0000-0000FE110000}"/>
    <cellStyle name="Normal 2 2 12 2 2" xfId="3648" xr:uid="{00000000-0005-0000-0000-0000FF110000}"/>
    <cellStyle name="Normal 2 2 12 2 2 2" xfId="7740" xr:uid="{00000000-0005-0000-0000-000000120000}"/>
    <cellStyle name="Normal 2 2 12 2 3" xfId="7739" xr:uid="{00000000-0005-0000-0000-000001120000}"/>
    <cellStyle name="Normal 2 2 12 2 4" xfId="3647" xr:uid="{00000000-0005-0000-0000-000002120000}"/>
    <cellStyle name="Normal 2 2 12 2 5" xfId="10906" xr:uid="{00000000-0005-0000-0000-000003120000}"/>
    <cellStyle name="Normal 2 2 12 3" xfId="3649" xr:uid="{00000000-0005-0000-0000-000004120000}"/>
    <cellStyle name="Normal 2 2 12 3 2" xfId="7741" xr:uid="{00000000-0005-0000-0000-000005120000}"/>
    <cellStyle name="Normal 2 2 12 4" xfId="7738" xr:uid="{00000000-0005-0000-0000-000006120000}"/>
    <cellStyle name="Normal 2 2 12 5" xfId="3646" xr:uid="{00000000-0005-0000-0000-000007120000}"/>
    <cellStyle name="Normal 2 2 12 6" xfId="10905" xr:uid="{00000000-0005-0000-0000-000008120000}"/>
    <cellStyle name="Normal 2 2 12_Ecom Decorative Pillows Fall2013 Quote Sheet 20131111" xfId="3650" xr:uid="{00000000-0005-0000-0000-000009120000}"/>
    <cellStyle name="Normal 2 2 13" xfId="633" xr:uid="{00000000-0005-0000-0000-00000A120000}"/>
    <cellStyle name="Normal 2 2 13 2" xfId="634" xr:uid="{00000000-0005-0000-0000-00000B120000}"/>
    <cellStyle name="Normal 2 2 13 2 2" xfId="3653" xr:uid="{00000000-0005-0000-0000-00000C120000}"/>
    <cellStyle name="Normal 2 2 13 2 2 2" xfId="7744" xr:uid="{00000000-0005-0000-0000-00000D120000}"/>
    <cellStyle name="Normal 2 2 13 2 3" xfId="7743" xr:uid="{00000000-0005-0000-0000-00000E120000}"/>
    <cellStyle name="Normal 2 2 13 2 4" xfId="3652" xr:uid="{00000000-0005-0000-0000-00000F120000}"/>
    <cellStyle name="Normal 2 2 13 2 5" xfId="10908" xr:uid="{00000000-0005-0000-0000-000010120000}"/>
    <cellStyle name="Normal 2 2 13 3" xfId="3654" xr:uid="{00000000-0005-0000-0000-000011120000}"/>
    <cellStyle name="Normal 2 2 13 3 2" xfId="7745" xr:uid="{00000000-0005-0000-0000-000012120000}"/>
    <cellStyle name="Normal 2 2 13 4" xfId="7742" xr:uid="{00000000-0005-0000-0000-000013120000}"/>
    <cellStyle name="Normal 2 2 13 5" xfId="3651" xr:uid="{00000000-0005-0000-0000-000014120000}"/>
    <cellStyle name="Normal 2 2 13 6" xfId="10907" xr:uid="{00000000-0005-0000-0000-000015120000}"/>
    <cellStyle name="Normal 2 2 13_Ecom Decorative Pillows Fall2013 Quote Sheet 20131111" xfId="3655" xr:uid="{00000000-0005-0000-0000-000016120000}"/>
    <cellStyle name="Normal 2 2 14" xfId="635" xr:uid="{00000000-0005-0000-0000-000017120000}"/>
    <cellStyle name="Normal 2 2 14 2" xfId="1764" xr:uid="{00000000-0005-0000-0000-000018120000}"/>
    <cellStyle name="Normal 2 2 14 2 2" xfId="7747" xr:uid="{00000000-0005-0000-0000-000019120000}"/>
    <cellStyle name="Normal 2 2 14 2 3" xfId="3657" xr:uid="{00000000-0005-0000-0000-00001A120000}"/>
    <cellStyle name="Normal 2 2 14 3" xfId="7746" xr:uid="{00000000-0005-0000-0000-00001B120000}"/>
    <cellStyle name="Normal 2 2 14 4" xfId="3656" xr:uid="{00000000-0005-0000-0000-00001C120000}"/>
    <cellStyle name="Normal 2 2 14 5" xfId="10909" xr:uid="{00000000-0005-0000-0000-00001D120000}"/>
    <cellStyle name="Normal 2 2 15" xfId="636" xr:uid="{00000000-0005-0000-0000-00001E120000}"/>
    <cellStyle name="Normal 2 2 15 2" xfId="7748" xr:uid="{00000000-0005-0000-0000-00001F120000}"/>
    <cellStyle name="Normal 2 2 15 3" xfId="3658" xr:uid="{00000000-0005-0000-0000-000020120000}"/>
    <cellStyle name="Normal 2 2 15 4" xfId="10910" xr:uid="{00000000-0005-0000-0000-000021120000}"/>
    <cellStyle name="Normal 2 2 16" xfId="3659" xr:uid="{00000000-0005-0000-0000-000022120000}"/>
    <cellStyle name="Normal 2 2 16 2" xfId="7749" xr:uid="{00000000-0005-0000-0000-000023120000}"/>
    <cellStyle name="Normal 2 2 17" xfId="3660" xr:uid="{00000000-0005-0000-0000-000024120000}"/>
    <cellStyle name="Normal 2 2 17 2" xfId="7750" xr:uid="{00000000-0005-0000-0000-000025120000}"/>
    <cellStyle name="Normal 2 2 18" xfId="7729" xr:uid="{00000000-0005-0000-0000-000026120000}"/>
    <cellStyle name="Normal 2 2 19" xfId="10136" xr:uid="{00000000-0005-0000-0000-000027120000}"/>
    <cellStyle name="Normal 2 2 2" xfId="637" xr:uid="{00000000-0005-0000-0000-000028120000}"/>
    <cellStyle name="Normal 2 2 2 2" xfId="638" xr:uid="{00000000-0005-0000-0000-000029120000}"/>
    <cellStyle name="Normal 2 2 2 2 2" xfId="3663" xr:uid="{00000000-0005-0000-0000-00002A120000}"/>
    <cellStyle name="Normal 2 2 2 2 2 2" xfId="7753" xr:uid="{00000000-0005-0000-0000-00002B120000}"/>
    <cellStyle name="Normal 2 2 2 2 3" xfId="7752" xr:uid="{00000000-0005-0000-0000-00002C120000}"/>
    <cellStyle name="Normal 2 2 2 2 4" xfId="3662" xr:uid="{00000000-0005-0000-0000-00002D120000}"/>
    <cellStyle name="Normal 2 2 2 2 5" xfId="10912" xr:uid="{00000000-0005-0000-0000-00002E120000}"/>
    <cellStyle name="Normal 2 2 2 3" xfId="639" xr:uid="{00000000-0005-0000-0000-00002F120000}"/>
    <cellStyle name="Normal 2 2 2 3 2" xfId="1765" xr:uid="{00000000-0005-0000-0000-000030120000}"/>
    <cellStyle name="Normal 2 2 2 3 2 2" xfId="7755" xr:uid="{00000000-0005-0000-0000-000031120000}"/>
    <cellStyle name="Normal 2 2 2 3 2 3" xfId="3665" xr:uid="{00000000-0005-0000-0000-000032120000}"/>
    <cellStyle name="Normal 2 2 2 3 3" xfId="7754" xr:uid="{00000000-0005-0000-0000-000033120000}"/>
    <cellStyle name="Normal 2 2 2 3 4" xfId="3664" xr:uid="{00000000-0005-0000-0000-000034120000}"/>
    <cellStyle name="Normal 2 2 2 3 5" xfId="10913" xr:uid="{00000000-0005-0000-0000-000035120000}"/>
    <cellStyle name="Normal 2 2 2 4" xfId="3666" xr:uid="{00000000-0005-0000-0000-000036120000}"/>
    <cellStyle name="Normal 2 2 2 4 2" xfId="7756" xr:uid="{00000000-0005-0000-0000-000037120000}"/>
    <cellStyle name="Normal 2 2 2 5" xfId="7751" xr:uid="{00000000-0005-0000-0000-000038120000}"/>
    <cellStyle name="Normal 2 2 2 6" xfId="3661" xr:uid="{00000000-0005-0000-0000-000039120000}"/>
    <cellStyle name="Normal 2 2 2 7" xfId="10911" xr:uid="{00000000-0005-0000-0000-00003A120000}"/>
    <cellStyle name="Normal 2 2 2_Ecom Decorative Pillows Fall2013 Quote Sheet 20131111" xfId="3667" xr:uid="{00000000-0005-0000-0000-00003B120000}"/>
    <cellStyle name="Normal 2 2 20" xfId="10170" xr:uid="{00000000-0005-0000-0000-00003C120000}"/>
    <cellStyle name="Normal 2 2 21" xfId="10135" xr:uid="{00000000-0005-0000-0000-00003D120000}"/>
    <cellStyle name="Normal 2 2 22" xfId="3635" xr:uid="{00000000-0005-0000-0000-00003E120000}"/>
    <cellStyle name="Normal 2 2 23" xfId="10900" xr:uid="{00000000-0005-0000-0000-00003F120000}"/>
    <cellStyle name="Normal 2 2 3" xfId="640" xr:uid="{00000000-0005-0000-0000-000040120000}"/>
    <cellStyle name="Normal 2 2 3 2" xfId="641" xr:uid="{00000000-0005-0000-0000-000041120000}"/>
    <cellStyle name="Normal 2 2 3 2 2" xfId="3670" xr:uid="{00000000-0005-0000-0000-000042120000}"/>
    <cellStyle name="Normal 2 2 3 2 2 2" xfId="7759" xr:uid="{00000000-0005-0000-0000-000043120000}"/>
    <cellStyle name="Normal 2 2 3 2 3" xfId="7758" xr:uid="{00000000-0005-0000-0000-000044120000}"/>
    <cellStyle name="Normal 2 2 3 2 4" xfId="3669" xr:uid="{00000000-0005-0000-0000-000045120000}"/>
    <cellStyle name="Normal 2 2 3 2 5" xfId="10915" xr:uid="{00000000-0005-0000-0000-000046120000}"/>
    <cellStyle name="Normal 2 2 3 3" xfId="3671" xr:uid="{00000000-0005-0000-0000-000047120000}"/>
    <cellStyle name="Normal 2 2 3 3 2" xfId="7760" xr:uid="{00000000-0005-0000-0000-000048120000}"/>
    <cellStyle name="Normal 2 2 3 4" xfId="7757" xr:uid="{00000000-0005-0000-0000-000049120000}"/>
    <cellStyle name="Normal 2 2 3 5" xfId="3668" xr:uid="{00000000-0005-0000-0000-00004A120000}"/>
    <cellStyle name="Normal 2 2 3 6" xfId="10914" xr:uid="{00000000-0005-0000-0000-00004B120000}"/>
    <cellStyle name="Normal 2 2 3_Ecom Decorative Pillows Fall2013 Quote Sheet 20131111" xfId="3672" xr:uid="{00000000-0005-0000-0000-00004C120000}"/>
    <cellStyle name="Normal 2 2 4" xfId="642" xr:uid="{00000000-0005-0000-0000-00004D120000}"/>
    <cellStyle name="Normal 2 2 4 2" xfId="643" xr:uid="{00000000-0005-0000-0000-00004E120000}"/>
    <cellStyle name="Normal 2 2 4 2 2" xfId="3675" xr:uid="{00000000-0005-0000-0000-00004F120000}"/>
    <cellStyle name="Normal 2 2 4 2 2 2" xfId="7763" xr:uid="{00000000-0005-0000-0000-000050120000}"/>
    <cellStyle name="Normal 2 2 4 2 3" xfId="7762" xr:uid="{00000000-0005-0000-0000-000051120000}"/>
    <cellStyle name="Normal 2 2 4 2 4" xfId="3674" xr:uid="{00000000-0005-0000-0000-000052120000}"/>
    <cellStyle name="Normal 2 2 4 2 5" xfId="10917" xr:uid="{00000000-0005-0000-0000-000053120000}"/>
    <cellStyle name="Normal 2 2 4 3" xfId="3676" xr:uid="{00000000-0005-0000-0000-000054120000}"/>
    <cellStyle name="Normal 2 2 4 3 2" xfId="7764" xr:uid="{00000000-0005-0000-0000-000055120000}"/>
    <cellStyle name="Normal 2 2 4 4" xfId="7761" xr:uid="{00000000-0005-0000-0000-000056120000}"/>
    <cellStyle name="Normal 2 2 4 5" xfId="3673" xr:uid="{00000000-0005-0000-0000-000057120000}"/>
    <cellStyle name="Normal 2 2 4 6" xfId="10916" xr:uid="{00000000-0005-0000-0000-000058120000}"/>
    <cellStyle name="Normal 2 2 4_Ecom Decorative Pillows Fall2013 Quote Sheet 20131111" xfId="3677" xr:uid="{00000000-0005-0000-0000-000059120000}"/>
    <cellStyle name="Normal 2 2 5" xfId="644" xr:uid="{00000000-0005-0000-0000-00005A120000}"/>
    <cellStyle name="Normal 2 2 5 2" xfId="645" xr:uid="{00000000-0005-0000-0000-00005B120000}"/>
    <cellStyle name="Normal 2 2 5 2 2" xfId="3680" xr:uid="{00000000-0005-0000-0000-00005C120000}"/>
    <cellStyle name="Normal 2 2 5 2 2 2" xfId="7767" xr:uid="{00000000-0005-0000-0000-00005D120000}"/>
    <cellStyle name="Normal 2 2 5 2 3" xfId="7766" xr:uid="{00000000-0005-0000-0000-00005E120000}"/>
    <cellStyle name="Normal 2 2 5 2 4" xfId="3679" xr:uid="{00000000-0005-0000-0000-00005F120000}"/>
    <cellStyle name="Normal 2 2 5 2 5" xfId="10919" xr:uid="{00000000-0005-0000-0000-000060120000}"/>
    <cellStyle name="Normal 2 2 5 3" xfId="3681" xr:uid="{00000000-0005-0000-0000-000061120000}"/>
    <cellStyle name="Normal 2 2 5 3 2" xfId="7768" xr:uid="{00000000-0005-0000-0000-000062120000}"/>
    <cellStyle name="Normal 2 2 5 4" xfId="7765" xr:uid="{00000000-0005-0000-0000-000063120000}"/>
    <cellStyle name="Normal 2 2 5 5" xfId="3678" xr:uid="{00000000-0005-0000-0000-000064120000}"/>
    <cellStyle name="Normal 2 2 5 6" xfId="10918" xr:uid="{00000000-0005-0000-0000-000065120000}"/>
    <cellStyle name="Normal 2 2 5_Ecom Decorative Pillows Fall2013 Quote Sheet 20131111" xfId="3682" xr:uid="{00000000-0005-0000-0000-000066120000}"/>
    <cellStyle name="Normal 2 2 6" xfId="646" xr:uid="{00000000-0005-0000-0000-000067120000}"/>
    <cellStyle name="Normal 2 2 6 2" xfId="647" xr:uid="{00000000-0005-0000-0000-000068120000}"/>
    <cellStyle name="Normal 2 2 6 2 2" xfId="3685" xr:uid="{00000000-0005-0000-0000-000069120000}"/>
    <cellStyle name="Normal 2 2 6 2 2 2" xfId="7771" xr:uid="{00000000-0005-0000-0000-00006A120000}"/>
    <cellStyle name="Normal 2 2 6 2 3" xfId="7770" xr:uid="{00000000-0005-0000-0000-00006B120000}"/>
    <cellStyle name="Normal 2 2 6 2 4" xfId="3684" xr:uid="{00000000-0005-0000-0000-00006C120000}"/>
    <cellStyle name="Normal 2 2 6 2 5" xfId="10921" xr:uid="{00000000-0005-0000-0000-00006D120000}"/>
    <cellStyle name="Normal 2 2 6 3" xfId="3686" xr:uid="{00000000-0005-0000-0000-00006E120000}"/>
    <cellStyle name="Normal 2 2 6 3 2" xfId="7772" xr:uid="{00000000-0005-0000-0000-00006F120000}"/>
    <cellStyle name="Normal 2 2 6 4" xfId="7769" xr:uid="{00000000-0005-0000-0000-000070120000}"/>
    <cellStyle name="Normal 2 2 6 5" xfId="3683" xr:uid="{00000000-0005-0000-0000-000071120000}"/>
    <cellStyle name="Normal 2 2 6 6" xfId="10920" xr:uid="{00000000-0005-0000-0000-000072120000}"/>
    <cellStyle name="Normal 2 2 6_Ecom Decorative Pillows Fall2013 Quote Sheet 20131111" xfId="3687" xr:uid="{00000000-0005-0000-0000-000073120000}"/>
    <cellStyle name="Normal 2 2 7" xfId="648" xr:uid="{00000000-0005-0000-0000-000074120000}"/>
    <cellStyle name="Normal 2 2 7 2" xfId="649" xr:uid="{00000000-0005-0000-0000-000075120000}"/>
    <cellStyle name="Normal 2 2 7 2 2" xfId="3690" xr:uid="{00000000-0005-0000-0000-000076120000}"/>
    <cellStyle name="Normal 2 2 7 2 2 2" xfId="7775" xr:uid="{00000000-0005-0000-0000-000077120000}"/>
    <cellStyle name="Normal 2 2 7 2 3" xfId="7774" xr:uid="{00000000-0005-0000-0000-000078120000}"/>
    <cellStyle name="Normal 2 2 7 2 4" xfId="3689" xr:uid="{00000000-0005-0000-0000-000079120000}"/>
    <cellStyle name="Normal 2 2 7 2 5" xfId="10923" xr:uid="{00000000-0005-0000-0000-00007A120000}"/>
    <cellStyle name="Normal 2 2 7 3" xfId="3691" xr:uid="{00000000-0005-0000-0000-00007B120000}"/>
    <cellStyle name="Normal 2 2 7 3 2" xfId="7776" xr:uid="{00000000-0005-0000-0000-00007C120000}"/>
    <cellStyle name="Normal 2 2 7 4" xfId="7773" xr:uid="{00000000-0005-0000-0000-00007D120000}"/>
    <cellStyle name="Normal 2 2 7 5" xfId="3688" xr:uid="{00000000-0005-0000-0000-00007E120000}"/>
    <cellStyle name="Normal 2 2 7 6" xfId="10922" xr:uid="{00000000-0005-0000-0000-00007F120000}"/>
    <cellStyle name="Normal 2 2 7_Ecom Decorative Pillows Fall2013 Quote Sheet 20131111" xfId="3692" xr:uid="{00000000-0005-0000-0000-000080120000}"/>
    <cellStyle name="Normal 2 2 8" xfId="650" xr:uid="{00000000-0005-0000-0000-000081120000}"/>
    <cellStyle name="Normal 2 2 8 2" xfId="651" xr:uid="{00000000-0005-0000-0000-000082120000}"/>
    <cellStyle name="Normal 2 2 8 2 2" xfId="3695" xr:uid="{00000000-0005-0000-0000-000083120000}"/>
    <cellStyle name="Normal 2 2 8 2 2 2" xfId="7779" xr:uid="{00000000-0005-0000-0000-000084120000}"/>
    <cellStyle name="Normal 2 2 8 2 3" xfId="7778" xr:uid="{00000000-0005-0000-0000-000085120000}"/>
    <cellStyle name="Normal 2 2 8 2 4" xfId="3694" xr:uid="{00000000-0005-0000-0000-000086120000}"/>
    <cellStyle name="Normal 2 2 8 2 5" xfId="10925" xr:uid="{00000000-0005-0000-0000-000087120000}"/>
    <cellStyle name="Normal 2 2 8 3" xfId="3696" xr:uid="{00000000-0005-0000-0000-000088120000}"/>
    <cellStyle name="Normal 2 2 8 3 2" xfId="7780" xr:uid="{00000000-0005-0000-0000-000089120000}"/>
    <cellStyle name="Normal 2 2 8 4" xfId="7777" xr:uid="{00000000-0005-0000-0000-00008A120000}"/>
    <cellStyle name="Normal 2 2 8 5" xfId="3693" xr:uid="{00000000-0005-0000-0000-00008B120000}"/>
    <cellStyle name="Normal 2 2 8 6" xfId="10924" xr:uid="{00000000-0005-0000-0000-00008C120000}"/>
    <cellStyle name="Normal 2 2 8_Ecom Decorative Pillows Fall2013 Quote Sheet 20131111" xfId="3697" xr:uid="{00000000-0005-0000-0000-00008D120000}"/>
    <cellStyle name="Normal 2 2 9" xfId="652" xr:uid="{00000000-0005-0000-0000-00008E120000}"/>
    <cellStyle name="Normal 2 2 9 2" xfId="653" xr:uid="{00000000-0005-0000-0000-00008F120000}"/>
    <cellStyle name="Normal 2 2 9 2 2" xfId="3700" xr:uid="{00000000-0005-0000-0000-000090120000}"/>
    <cellStyle name="Normal 2 2 9 2 2 2" xfId="7783" xr:uid="{00000000-0005-0000-0000-000091120000}"/>
    <cellStyle name="Normal 2 2 9 2 3" xfId="7782" xr:uid="{00000000-0005-0000-0000-000092120000}"/>
    <cellStyle name="Normal 2 2 9 2 4" xfId="3699" xr:uid="{00000000-0005-0000-0000-000093120000}"/>
    <cellStyle name="Normal 2 2 9 2 5" xfId="10927" xr:uid="{00000000-0005-0000-0000-000094120000}"/>
    <cellStyle name="Normal 2 2 9 3" xfId="3701" xr:uid="{00000000-0005-0000-0000-000095120000}"/>
    <cellStyle name="Normal 2 2 9 3 2" xfId="7784" xr:uid="{00000000-0005-0000-0000-000096120000}"/>
    <cellStyle name="Normal 2 2 9 4" xfId="7781" xr:uid="{00000000-0005-0000-0000-000097120000}"/>
    <cellStyle name="Normal 2 2 9 5" xfId="3698" xr:uid="{00000000-0005-0000-0000-000098120000}"/>
    <cellStyle name="Normal 2 2 9 6" xfId="10926" xr:uid="{00000000-0005-0000-0000-000099120000}"/>
    <cellStyle name="Normal 2 2 9_Ecom Decorative Pillows Fall2013 Quote Sheet 20131111" xfId="3702" xr:uid="{00000000-0005-0000-0000-00009A120000}"/>
    <cellStyle name="Normal 2 2_Beauty Rest Buy Sheet" xfId="654" xr:uid="{00000000-0005-0000-0000-00009B120000}"/>
    <cellStyle name="Normal 2 20" xfId="655" xr:uid="{00000000-0005-0000-0000-00009C120000}"/>
    <cellStyle name="Normal 2 20 2" xfId="656" xr:uid="{00000000-0005-0000-0000-00009D120000}"/>
    <cellStyle name="Normal 2 20 2 2" xfId="3705" xr:uid="{00000000-0005-0000-0000-00009E120000}"/>
    <cellStyle name="Normal 2 20 2 2 2" xfId="7787" xr:uid="{00000000-0005-0000-0000-00009F120000}"/>
    <cellStyle name="Normal 2 20 2 3" xfId="7786" xr:uid="{00000000-0005-0000-0000-0000A0120000}"/>
    <cellStyle name="Normal 2 20 2 4" xfId="3704" xr:uid="{00000000-0005-0000-0000-0000A1120000}"/>
    <cellStyle name="Normal 2 20 2 5" xfId="10929" xr:uid="{00000000-0005-0000-0000-0000A2120000}"/>
    <cellStyle name="Normal 2 20 3" xfId="3706" xr:uid="{00000000-0005-0000-0000-0000A3120000}"/>
    <cellStyle name="Normal 2 20 3 2" xfId="7788" xr:uid="{00000000-0005-0000-0000-0000A4120000}"/>
    <cellStyle name="Normal 2 20 4" xfId="7785" xr:uid="{00000000-0005-0000-0000-0000A5120000}"/>
    <cellStyle name="Normal 2 20 5" xfId="3703" xr:uid="{00000000-0005-0000-0000-0000A6120000}"/>
    <cellStyle name="Normal 2 20 6" xfId="10928" xr:uid="{00000000-0005-0000-0000-0000A7120000}"/>
    <cellStyle name="Normal 2 20_Ecom Decorative Pillows Fall2013 Quote Sheet 20131111" xfId="3707" xr:uid="{00000000-0005-0000-0000-0000A8120000}"/>
    <cellStyle name="Normal 2 21" xfId="657" xr:uid="{00000000-0005-0000-0000-0000A9120000}"/>
    <cellStyle name="Normal 2 21 2" xfId="658" xr:uid="{00000000-0005-0000-0000-0000AA120000}"/>
    <cellStyle name="Normal 2 21 2 2" xfId="3710" xr:uid="{00000000-0005-0000-0000-0000AB120000}"/>
    <cellStyle name="Normal 2 21 2 2 2" xfId="7791" xr:uid="{00000000-0005-0000-0000-0000AC120000}"/>
    <cellStyle name="Normal 2 21 2 3" xfId="7790" xr:uid="{00000000-0005-0000-0000-0000AD120000}"/>
    <cellStyle name="Normal 2 21 2 4" xfId="3709" xr:uid="{00000000-0005-0000-0000-0000AE120000}"/>
    <cellStyle name="Normal 2 21 2 5" xfId="10931" xr:uid="{00000000-0005-0000-0000-0000AF120000}"/>
    <cellStyle name="Normal 2 21 3" xfId="3711" xr:uid="{00000000-0005-0000-0000-0000B0120000}"/>
    <cellStyle name="Normal 2 21 3 2" xfId="7792" xr:uid="{00000000-0005-0000-0000-0000B1120000}"/>
    <cellStyle name="Normal 2 21 4" xfId="7789" xr:uid="{00000000-0005-0000-0000-0000B2120000}"/>
    <cellStyle name="Normal 2 21 5" xfId="3708" xr:uid="{00000000-0005-0000-0000-0000B3120000}"/>
    <cellStyle name="Normal 2 21 6" xfId="10930" xr:uid="{00000000-0005-0000-0000-0000B4120000}"/>
    <cellStyle name="Normal 2 21_Ecom Decorative Pillows Fall2013 Quote Sheet 20131111" xfId="3712" xr:uid="{00000000-0005-0000-0000-0000B5120000}"/>
    <cellStyle name="Normal 2 22" xfId="659" xr:uid="{00000000-0005-0000-0000-0000B6120000}"/>
    <cellStyle name="Normal 2 22 2" xfId="660" xr:uid="{00000000-0005-0000-0000-0000B7120000}"/>
    <cellStyle name="Normal 2 22 2 2" xfId="3715" xr:uid="{00000000-0005-0000-0000-0000B8120000}"/>
    <cellStyle name="Normal 2 22 2 2 2" xfId="7795" xr:uid="{00000000-0005-0000-0000-0000B9120000}"/>
    <cellStyle name="Normal 2 22 2 3" xfId="7794" xr:uid="{00000000-0005-0000-0000-0000BA120000}"/>
    <cellStyle name="Normal 2 22 2 4" xfId="3714" xr:uid="{00000000-0005-0000-0000-0000BB120000}"/>
    <cellStyle name="Normal 2 22 2 5" xfId="10933" xr:uid="{00000000-0005-0000-0000-0000BC120000}"/>
    <cellStyle name="Normal 2 22 3" xfId="3716" xr:uid="{00000000-0005-0000-0000-0000BD120000}"/>
    <cellStyle name="Normal 2 22 3 2" xfId="7796" xr:uid="{00000000-0005-0000-0000-0000BE120000}"/>
    <cellStyle name="Normal 2 22 4" xfId="7793" xr:uid="{00000000-0005-0000-0000-0000BF120000}"/>
    <cellStyle name="Normal 2 22 5" xfId="3713" xr:uid="{00000000-0005-0000-0000-0000C0120000}"/>
    <cellStyle name="Normal 2 22 6" xfId="10932" xr:uid="{00000000-0005-0000-0000-0000C1120000}"/>
    <cellStyle name="Normal 2 22_Ecom Decorative Pillows Fall2013 Quote Sheet 20131111" xfId="3717" xr:uid="{00000000-0005-0000-0000-0000C2120000}"/>
    <cellStyle name="Normal 2 23" xfId="661" xr:uid="{00000000-0005-0000-0000-0000C3120000}"/>
    <cellStyle name="Normal 2 23 2" xfId="662" xr:uid="{00000000-0005-0000-0000-0000C4120000}"/>
    <cellStyle name="Normal 2 23 2 2" xfId="3720" xr:uid="{00000000-0005-0000-0000-0000C5120000}"/>
    <cellStyle name="Normal 2 23 2 2 2" xfId="7799" xr:uid="{00000000-0005-0000-0000-0000C6120000}"/>
    <cellStyle name="Normal 2 23 2 3" xfId="7798" xr:uid="{00000000-0005-0000-0000-0000C7120000}"/>
    <cellStyle name="Normal 2 23 2 4" xfId="3719" xr:uid="{00000000-0005-0000-0000-0000C8120000}"/>
    <cellStyle name="Normal 2 23 2 5" xfId="10935" xr:uid="{00000000-0005-0000-0000-0000C9120000}"/>
    <cellStyle name="Normal 2 23 3" xfId="3721" xr:uid="{00000000-0005-0000-0000-0000CA120000}"/>
    <cellStyle name="Normal 2 23 3 2" xfId="7800" xr:uid="{00000000-0005-0000-0000-0000CB120000}"/>
    <cellStyle name="Normal 2 23 4" xfId="7797" xr:uid="{00000000-0005-0000-0000-0000CC120000}"/>
    <cellStyle name="Normal 2 23 5" xfId="3718" xr:uid="{00000000-0005-0000-0000-0000CD120000}"/>
    <cellStyle name="Normal 2 23 6" xfId="10934" xr:uid="{00000000-0005-0000-0000-0000CE120000}"/>
    <cellStyle name="Normal 2 23_Ecom Decorative Pillows Fall2013 Quote Sheet 20131111" xfId="3722" xr:uid="{00000000-0005-0000-0000-0000CF120000}"/>
    <cellStyle name="Normal 2 24" xfId="663" xr:uid="{00000000-0005-0000-0000-0000D0120000}"/>
    <cellStyle name="Normal 2 24 2" xfId="664" xr:uid="{00000000-0005-0000-0000-0000D1120000}"/>
    <cellStyle name="Normal 2 24 2 2" xfId="3725" xr:uid="{00000000-0005-0000-0000-0000D2120000}"/>
    <cellStyle name="Normal 2 24 2 2 2" xfId="7803" xr:uid="{00000000-0005-0000-0000-0000D3120000}"/>
    <cellStyle name="Normal 2 24 2 3" xfId="7802" xr:uid="{00000000-0005-0000-0000-0000D4120000}"/>
    <cellStyle name="Normal 2 24 2 4" xfId="3724" xr:uid="{00000000-0005-0000-0000-0000D5120000}"/>
    <cellStyle name="Normal 2 24 2 5" xfId="10937" xr:uid="{00000000-0005-0000-0000-0000D6120000}"/>
    <cellStyle name="Normal 2 24 3" xfId="3726" xr:uid="{00000000-0005-0000-0000-0000D7120000}"/>
    <cellStyle name="Normal 2 24 3 2" xfId="7804" xr:uid="{00000000-0005-0000-0000-0000D8120000}"/>
    <cellStyle name="Normal 2 24 4" xfId="7801" xr:uid="{00000000-0005-0000-0000-0000D9120000}"/>
    <cellStyle name="Normal 2 24 5" xfId="3723" xr:uid="{00000000-0005-0000-0000-0000DA120000}"/>
    <cellStyle name="Normal 2 24 6" xfId="10936" xr:uid="{00000000-0005-0000-0000-0000DB120000}"/>
    <cellStyle name="Normal 2 24_Ecom Decorative Pillows Fall2013 Quote Sheet 20131111" xfId="3727" xr:uid="{00000000-0005-0000-0000-0000DC120000}"/>
    <cellStyle name="Normal 2 25" xfId="665" xr:uid="{00000000-0005-0000-0000-0000DD120000}"/>
    <cellStyle name="Normal 2 25 2" xfId="666" xr:uid="{00000000-0005-0000-0000-0000DE120000}"/>
    <cellStyle name="Normal 2 25 2 2" xfId="3730" xr:uid="{00000000-0005-0000-0000-0000DF120000}"/>
    <cellStyle name="Normal 2 25 2 2 2" xfId="7807" xr:uid="{00000000-0005-0000-0000-0000E0120000}"/>
    <cellStyle name="Normal 2 25 2 3" xfId="7806" xr:uid="{00000000-0005-0000-0000-0000E1120000}"/>
    <cellStyle name="Normal 2 25 2 4" xfId="3729" xr:uid="{00000000-0005-0000-0000-0000E2120000}"/>
    <cellStyle name="Normal 2 25 2 5" xfId="10939" xr:uid="{00000000-0005-0000-0000-0000E3120000}"/>
    <cellStyle name="Normal 2 25 3" xfId="3731" xr:uid="{00000000-0005-0000-0000-0000E4120000}"/>
    <cellStyle name="Normal 2 25 3 2" xfId="7808" xr:uid="{00000000-0005-0000-0000-0000E5120000}"/>
    <cellStyle name="Normal 2 25 4" xfId="7805" xr:uid="{00000000-0005-0000-0000-0000E6120000}"/>
    <cellStyle name="Normal 2 25 5" xfId="3728" xr:uid="{00000000-0005-0000-0000-0000E7120000}"/>
    <cellStyle name="Normal 2 25 6" xfId="10938" xr:uid="{00000000-0005-0000-0000-0000E8120000}"/>
    <cellStyle name="Normal 2 25_Ecom Decorative Pillows Fall2013 Quote Sheet 20131111" xfId="3732" xr:uid="{00000000-0005-0000-0000-0000E9120000}"/>
    <cellStyle name="Normal 2 26" xfId="667" xr:uid="{00000000-0005-0000-0000-0000EA120000}"/>
    <cellStyle name="Normal 2 26 2" xfId="668" xr:uid="{00000000-0005-0000-0000-0000EB120000}"/>
    <cellStyle name="Normal 2 26 2 2" xfId="3735" xr:uid="{00000000-0005-0000-0000-0000EC120000}"/>
    <cellStyle name="Normal 2 26 2 2 2" xfId="7811" xr:uid="{00000000-0005-0000-0000-0000ED120000}"/>
    <cellStyle name="Normal 2 26 2 3" xfId="7810" xr:uid="{00000000-0005-0000-0000-0000EE120000}"/>
    <cellStyle name="Normal 2 26 2 4" xfId="3734" xr:uid="{00000000-0005-0000-0000-0000EF120000}"/>
    <cellStyle name="Normal 2 26 2 5" xfId="10941" xr:uid="{00000000-0005-0000-0000-0000F0120000}"/>
    <cellStyle name="Normal 2 26 3" xfId="3736" xr:uid="{00000000-0005-0000-0000-0000F1120000}"/>
    <cellStyle name="Normal 2 26 3 2" xfId="7812" xr:uid="{00000000-0005-0000-0000-0000F2120000}"/>
    <cellStyle name="Normal 2 26 4" xfId="7809" xr:uid="{00000000-0005-0000-0000-0000F3120000}"/>
    <cellStyle name="Normal 2 26 5" xfId="3733" xr:uid="{00000000-0005-0000-0000-0000F4120000}"/>
    <cellStyle name="Normal 2 26 6" xfId="10940" xr:uid="{00000000-0005-0000-0000-0000F5120000}"/>
    <cellStyle name="Normal 2 26_Ecom Decorative Pillows Fall2013 Quote Sheet 20131111" xfId="3737" xr:uid="{00000000-0005-0000-0000-0000F6120000}"/>
    <cellStyle name="Normal 2 27" xfId="669" xr:uid="{00000000-0005-0000-0000-0000F7120000}"/>
    <cellStyle name="Normal 2 27 2" xfId="670" xr:uid="{00000000-0005-0000-0000-0000F8120000}"/>
    <cellStyle name="Normal 2 27 2 2" xfId="3740" xr:uid="{00000000-0005-0000-0000-0000F9120000}"/>
    <cellStyle name="Normal 2 27 2 2 2" xfId="7815" xr:uid="{00000000-0005-0000-0000-0000FA120000}"/>
    <cellStyle name="Normal 2 27 2 3" xfId="7814" xr:uid="{00000000-0005-0000-0000-0000FB120000}"/>
    <cellStyle name="Normal 2 27 2 4" xfId="3739" xr:uid="{00000000-0005-0000-0000-0000FC120000}"/>
    <cellStyle name="Normal 2 27 2 5" xfId="10943" xr:uid="{00000000-0005-0000-0000-0000FD120000}"/>
    <cellStyle name="Normal 2 27 3" xfId="3741" xr:uid="{00000000-0005-0000-0000-0000FE120000}"/>
    <cellStyle name="Normal 2 27 3 2" xfId="7816" xr:uid="{00000000-0005-0000-0000-0000FF120000}"/>
    <cellStyle name="Normal 2 27 4" xfId="7813" xr:uid="{00000000-0005-0000-0000-000000130000}"/>
    <cellStyle name="Normal 2 27 5" xfId="3738" xr:uid="{00000000-0005-0000-0000-000001130000}"/>
    <cellStyle name="Normal 2 27 6" xfId="10942" xr:uid="{00000000-0005-0000-0000-000002130000}"/>
    <cellStyle name="Normal 2 27_Ecom Decorative Pillows Fall2013 Quote Sheet 20131111" xfId="3742" xr:uid="{00000000-0005-0000-0000-000003130000}"/>
    <cellStyle name="Normal 2 28" xfId="671" xr:uid="{00000000-0005-0000-0000-000004130000}"/>
    <cellStyle name="Normal 2 28 2" xfId="672" xr:uid="{00000000-0005-0000-0000-000005130000}"/>
    <cellStyle name="Normal 2 28 2 2" xfId="3745" xr:uid="{00000000-0005-0000-0000-000006130000}"/>
    <cellStyle name="Normal 2 28 2 2 2" xfId="7819" xr:uid="{00000000-0005-0000-0000-000007130000}"/>
    <cellStyle name="Normal 2 28 2 3" xfId="7818" xr:uid="{00000000-0005-0000-0000-000008130000}"/>
    <cellStyle name="Normal 2 28 2 4" xfId="3744" xr:uid="{00000000-0005-0000-0000-000009130000}"/>
    <cellStyle name="Normal 2 28 2 5" xfId="10945" xr:uid="{00000000-0005-0000-0000-00000A130000}"/>
    <cellStyle name="Normal 2 28 3" xfId="3746" xr:uid="{00000000-0005-0000-0000-00000B130000}"/>
    <cellStyle name="Normal 2 28 3 2" xfId="7820" xr:uid="{00000000-0005-0000-0000-00000C130000}"/>
    <cellStyle name="Normal 2 28 4" xfId="7817" xr:uid="{00000000-0005-0000-0000-00000D130000}"/>
    <cellStyle name="Normal 2 28 5" xfId="3743" xr:uid="{00000000-0005-0000-0000-00000E130000}"/>
    <cellStyle name="Normal 2 28 6" xfId="10944" xr:uid="{00000000-0005-0000-0000-00000F130000}"/>
    <cellStyle name="Normal 2 28_Ecom Decorative Pillows Fall2013 Quote Sheet 20131111" xfId="3747" xr:uid="{00000000-0005-0000-0000-000010130000}"/>
    <cellStyle name="Normal 2 29" xfId="673" xr:uid="{00000000-0005-0000-0000-000011130000}"/>
    <cellStyle name="Normal 2 29 2" xfId="674" xr:uid="{00000000-0005-0000-0000-000012130000}"/>
    <cellStyle name="Normal 2 29 2 2" xfId="3750" xr:uid="{00000000-0005-0000-0000-000013130000}"/>
    <cellStyle name="Normal 2 29 2 2 2" xfId="7823" xr:uid="{00000000-0005-0000-0000-000014130000}"/>
    <cellStyle name="Normal 2 29 2 3" xfId="7822" xr:uid="{00000000-0005-0000-0000-000015130000}"/>
    <cellStyle name="Normal 2 29 2 4" xfId="3749" xr:uid="{00000000-0005-0000-0000-000016130000}"/>
    <cellStyle name="Normal 2 29 2 5" xfId="10947" xr:uid="{00000000-0005-0000-0000-000017130000}"/>
    <cellStyle name="Normal 2 29 3" xfId="3751" xr:uid="{00000000-0005-0000-0000-000018130000}"/>
    <cellStyle name="Normal 2 29 3 2" xfId="7824" xr:uid="{00000000-0005-0000-0000-000019130000}"/>
    <cellStyle name="Normal 2 29 4" xfId="7821" xr:uid="{00000000-0005-0000-0000-00001A130000}"/>
    <cellStyle name="Normal 2 29 5" xfId="3748" xr:uid="{00000000-0005-0000-0000-00001B130000}"/>
    <cellStyle name="Normal 2 29 6" xfId="10946" xr:uid="{00000000-0005-0000-0000-00001C130000}"/>
    <cellStyle name="Normal 2 29_Ecom Decorative Pillows Fall2013 Quote Sheet 20131111" xfId="3752" xr:uid="{00000000-0005-0000-0000-00001D130000}"/>
    <cellStyle name="Normal 2 3" xfId="675" xr:uid="{00000000-0005-0000-0000-00001E130000}"/>
    <cellStyle name="Normal 2 3 10" xfId="676" xr:uid="{00000000-0005-0000-0000-00001F130000}"/>
    <cellStyle name="Normal 2 3 10 2" xfId="677" xr:uid="{00000000-0005-0000-0000-000020130000}"/>
    <cellStyle name="Normal 2 3 10 2 2" xfId="3756" xr:uid="{00000000-0005-0000-0000-000021130000}"/>
    <cellStyle name="Normal 2 3 10 2 2 2" xfId="7828" xr:uid="{00000000-0005-0000-0000-000022130000}"/>
    <cellStyle name="Normal 2 3 10 2 3" xfId="7827" xr:uid="{00000000-0005-0000-0000-000023130000}"/>
    <cellStyle name="Normal 2 3 10 2 4" xfId="3755" xr:uid="{00000000-0005-0000-0000-000024130000}"/>
    <cellStyle name="Normal 2 3 10 2 5" xfId="10950" xr:uid="{00000000-0005-0000-0000-000025130000}"/>
    <cellStyle name="Normal 2 3 10 3" xfId="3757" xr:uid="{00000000-0005-0000-0000-000026130000}"/>
    <cellStyle name="Normal 2 3 10 3 2" xfId="7829" xr:uid="{00000000-0005-0000-0000-000027130000}"/>
    <cellStyle name="Normal 2 3 10 4" xfId="7826" xr:uid="{00000000-0005-0000-0000-000028130000}"/>
    <cellStyle name="Normal 2 3 10 5" xfId="3754" xr:uid="{00000000-0005-0000-0000-000029130000}"/>
    <cellStyle name="Normal 2 3 10 6" xfId="10949" xr:uid="{00000000-0005-0000-0000-00002A130000}"/>
    <cellStyle name="Normal 2 3 10_Ecom Decorative Pillows Fall2013 Quote Sheet 20131111" xfId="3758" xr:uid="{00000000-0005-0000-0000-00002B130000}"/>
    <cellStyle name="Normal 2 3 11" xfId="678" xr:uid="{00000000-0005-0000-0000-00002C130000}"/>
    <cellStyle name="Normal 2 3 11 2" xfId="679" xr:uid="{00000000-0005-0000-0000-00002D130000}"/>
    <cellStyle name="Normal 2 3 11 2 2" xfId="3761" xr:uid="{00000000-0005-0000-0000-00002E130000}"/>
    <cellStyle name="Normal 2 3 11 2 2 2" xfId="7832" xr:uid="{00000000-0005-0000-0000-00002F130000}"/>
    <cellStyle name="Normal 2 3 11 2 3" xfId="7831" xr:uid="{00000000-0005-0000-0000-000030130000}"/>
    <cellStyle name="Normal 2 3 11 2 4" xfId="3760" xr:uid="{00000000-0005-0000-0000-000031130000}"/>
    <cellStyle name="Normal 2 3 11 2 5" xfId="10952" xr:uid="{00000000-0005-0000-0000-000032130000}"/>
    <cellStyle name="Normal 2 3 11 3" xfId="3762" xr:uid="{00000000-0005-0000-0000-000033130000}"/>
    <cellStyle name="Normal 2 3 11 3 2" xfId="7833" xr:uid="{00000000-0005-0000-0000-000034130000}"/>
    <cellStyle name="Normal 2 3 11 4" xfId="7830" xr:uid="{00000000-0005-0000-0000-000035130000}"/>
    <cellStyle name="Normal 2 3 11 5" xfId="3759" xr:uid="{00000000-0005-0000-0000-000036130000}"/>
    <cellStyle name="Normal 2 3 11 6" xfId="10951" xr:uid="{00000000-0005-0000-0000-000037130000}"/>
    <cellStyle name="Normal 2 3 11_Ecom Decorative Pillows Fall2013 Quote Sheet 20131111" xfId="3763" xr:uid="{00000000-0005-0000-0000-000038130000}"/>
    <cellStyle name="Normal 2 3 12" xfId="680" xr:uid="{00000000-0005-0000-0000-000039130000}"/>
    <cellStyle name="Normal 2 3 12 2" xfId="681" xr:uid="{00000000-0005-0000-0000-00003A130000}"/>
    <cellStyle name="Normal 2 3 12 2 2" xfId="3766" xr:uid="{00000000-0005-0000-0000-00003B130000}"/>
    <cellStyle name="Normal 2 3 12 2 2 2" xfId="7836" xr:uid="{00000000-0005-0000-0000-00003C130000}"/>
    <cellStyle name="Normal 2 3 12 2 3" xfId="7835" xr:uid="{00000000-0005-0000-0000-00003D130000}"/>
    <cellStyle name="Normal 2 3 12 2 4" xfId="3765" xr:uid="{00000000-0005-0000-0000-00003E130000}"/>
    <cellStyle name="Normal 2 3 12 2 5" xfId="10954" xr:uid="{00000000-0005-0000-0000-00003F130000}"/>
    <cellStyle name="Normal 2 3 12 3" xfId="3767" xr:uid="{00000000-0005-0000-0000-000040130000}"/>
    <cellStyle name="Normal 2 3 12 3 2" xfId="7837" xr:uid="{00000000-0005-0000-0000-000041130000}"/>
    <cellStyle name="Normal 2 3 12 4" xfId="7834" xr:uid="{00000000-0005-0000-0000-000042130000}"/>
    <cellStyle name="Normal 2 3 12 5" xfId="3764" xr:uid="{00000000-0005-0000-0000-000043130000}"/>
    <cellStyle name="Normal 2 3 12 6" xfId="10953" xr:uid="{00000000-0005-0000-0000-000044130000}"/>
    <cellStyle name="Normal 2 3 12_Ecom Decorative Pillows Fall2013 Quote Sheet 20131111" xfId="3768" xr:uid="{00000000-0005-0000-0000-000045130000}"/>
    <cellStyle name="Normal 2 3 13" xfId="682" xr:uid="{00000000-0005-0000-0000-000046130000}"/>
    <cellStyle name="Normal 2 3 13 2" xfId="683" xr:uid="{00000000-0005-0000-0000-000047130000}"/>
    <cellStyle name="Normal 2 3 13 2 2" xfId="3771" xr:uid="{00000000-0005-0000-0000-000048130000}"/>
    <cellStyle name="Normal 2 3 13 2 2 2" xfId="7840" xr:uid="{00000000-0005-0000-0000-000049130000}"/>
    <cellStyle name="Normal 2 3 13 2 3" xfId="7839" xr:uid="{00000000-0005-0000-0000-00004A130000}"/>
    <cellStyle name="Normal 2 3 13 2 4" xfId="3770" xr:uid="{00000000-0005-0000-0000-00004B130000}"/>
    <cellStyle name="Normal 2 3 13 2 5" xfId="10956" xr:uid="{00000000-0005-0000-0000-00004C130000}"/>
    <cellStyle name="Normal 2 3 13 3" xfId="3772" xr:uid="{00000000-0005-0000-0000-00004D130000}"/>
    <cellStyle name="Normal 2 3 13 3 2" xfId="7841" xr:uid="{00000000-0005-0000-0000-00004E130000}"/>
    <cellStyle name="Normal 2 3 13 4" xfId="7838" xr:uid="{00000000-0005-0000-0000-00004F130000}"/>
    <cellStyle name="Normal 2 3 13 5" xfId="3769" xr:uid="{00000000-0005-0000-0000-000050130000}"/>
    <cellStyle name="Normal 2 3 13 6" xfId="10955" xr:uid="{00000000-0005-0000-0000-000051130000}"/>
    <cellStyle name="Normal 2 3 13_Ecom Decorative Pillows Fall2013 Quote Sheet 20131111" xfId="3773" xr:uid="{00000000-0005-0000-0000-000052130000}"/>
    <cellStyle name="Normal 2 3 14" xfId="684" xr:uid="{00000000-0005-0000-0000-000053130000}"/>
    <cellStyle name="Normal 2 3 14 2" xfId="1766" xr:uid="{00000000-0005-0000-0000-000054130000}"/>
    <cellStyle name="Normal 2 3 14 2 2" xfId="7843" xr:uid="{00000000-0005-0000-0000-000055130000}"/>
    <cellStyle name="Normal 2 3 14 2 3" xfId="3775" xr:uid="{00000000-0005-0000-0000-000056130000}"/>
    <cellStyle name="Normal 2 3 14 3" xfId="7842" xr:uid="{00000000-0005-0000-0000-000057130000}"/>
    <cellStyle name="Normal 2 3 14 4" xfId="3774" xr:uid="{00000000-0005-0000-0000-000058130000}"/>
    <cellStyle name="Normal 2 3 14 5" xfId="10957" xr:uid="{00000000-0005-0000-0000-000059130000}"/>
    <cellStyle name="Normal 2 3 15" xfId="3776" xr:uid="{00000000-0005-0000-0000-00005A130000}"/>
    <cellStyle name="Normal 2 3 15 2" xfId="7844" xr:uid="{00000000-0005-0000-0000-00005B130000}"/>
    <cellStyle name="Normal 2 3 16" xfId="3777" xr:uid="{00000000-0005-0000-0000-00005C130000}"/>
    <cellStyle name="Normal 2 3 16 2" xfId="7845" xr:uid="{00000000-0005-0000-0000-00005D130000}"/>
    <cellStyle name="Normal 2 3 17" xfId="7825" xr:uid="{00000000-0005-0000-0000-00005E130000}"/>
    <cellStyle name="Normal 2 3 18" xfId="10139" xr:uid="{00000000-0005-0000-0000-00005F130000}"/>
    <cellStyle name="Normal 2 3 19" xfId="10167" xr:uid="{00000000-0005-0000-0000-000060130000}"/>
    <cellStyle name="Normal 2 3 2" xfId="685" xr:uid="{00000000-0005-0000-0000-000061130000}"/>
    <cellStyle name="Normal 2 3 2 2" xfId="686" xr:uid="{00000000-0005-0000-0000-000062130000}"/>
    <cellStyle name="Normal 2 3 2 2 2" xfId="3780" xr:uid="{00000000-0005-0000-0000-000063130000}"/>
    <cellStyle name="Normal 2 3 2 2 2 2" xfId="7848" xr:uid="{00000000-0005-0000-0000-000064130000}"/>
    <cellStyle name="Normal 2 3 2 2 3" xfId="7847" xr:uid="{00000000-0005-0000-0000-000065130000}"/>
    <cellStyle name="Normal 2 3 2 2 4" xfId="3779" xr:uid="{00000000-0005-0000-0000-000066130000}"/>
    <cellStyle name="Normal 2 3 2 2 5" xfId="10959" xr:uid="{00000000-0005-0000-0000-000067130000}"/>
    <cellStyle name="Normal 2 3 2 3" xfId="3781" xr:uid="{00000000-0005-0000-0000-000068130000}"/>
    <cellStyle name="Normal 2 3 2 3 2" xfId="7849" xr:uid="{00000000-0005-0000-0000-000069130000}"/>
    <cellStyle name="Normal 2 3 2 4" xfId="7846" xr:uid="{00000000-0005-0000-0000-00006A130000}"/>
    <cellStyle name="Normal 2 3 2 5" xfId="3778" xr:uid="{00000000-0005-0000-0000-00006B130000}"/>
    <cellStyle name="Normal 2 3 2 6" xfId="10958" xr:uid="{00000000-0005-0000-0000-00006C130000}"/>
    <cellStyle name="Normal 2 3 2_Ecom Decorative Pillows Fall2013 Quote Sheet 20131111" xfId="3782" xr:uid="{00000000-0005-0000-0000-00006D130000}"/>
    <cellStyle name="Normal 2 3 20" xfId="10138" xr:uid="{00000000-0005-0000-0000-00006E130000}"/>
    <cellStyle name="Normal 2 3 21" xfId="3753" xr:uid="{00000000-0005-0000-0000-00006F130000}"/>
    <cellStyle name="Normal 2 3 22" xfId="10948" xr:uid="{00000000-0005-0000-0000-000070130000}"/>
    <cellStyle name="Normal 2 3 3" xfId="687" xr:uid="{00000000-0005-0000-0000-000071130000}"/>
    <cellStyle name="Normal 2 3 3 2" xfId="688" xr:uid="{00000000-0005-0000-0000-000072130000}"/>
    <cellStyle name="Normal 2 3 3 2 2" xfId="3785" xr:uid="{00000000-0005-0000-0000-000073130000}"/>
    <cellStyle name="Normal 2 3 3 2 2 2" xfId="7852" xr:uid="{00000000-0005-0000-0000-000074130000}"/>
    <cellStyle name="Normal 2 3 3 2 3" xfId="7851" xr:uid="{00000000-0005-0000-0000-000075130000}"/>
    <cellStyle name="Normal 2 3 3 2 4" xfId="3784" xr:uid="{00000000-0005-0000-0000-000076130000}"/>
    <cellStyle name="Normal 2 3 3 2 5" xfId="10961" xr:uid="{00000000-0005-0000-0000-000077130000}"/>
    <cellStyle name="Normal 2 3 3 3" xfId="3786" xr:uid="{00000000-0005-0000-0000-000078130000}"/>
    <cellStyle name="Normal 2 3 3 3 2" xfId="7853" xr:uid="{00000000-0005-0000-0000-000079130000}"/>
    <cellStyle name="Normal 2 3 3 4" xfId="7850" xr:uid="{00000000-0005-0000-0000-00007A130000}"/>
    <cellStyle name="Normal 2 3 3 5" xfId="3783" xr:uid="{00000000-0005-0000-0000-00007B130000}"/>
    <cellStyle name="Normal 2 3 3 6" xfId="10960" xr:uid="{00000000-0005-0000-0000-00007C130000}"/>
    <cellStyle name="Normal 2 3 3_Ecom Decorative Pillows Fall2013 Quote Sheet 20131111" xfId="3787" xr:uid="{00000000-0005-0000-0000-00007D130000}"/>
    <cellStyle name="Normal 2 3 4" xfId="689" xr:uid="{00000000-0005-0000-0000-00007E130000}"/>
    <cellStyle name="Normal 2 3 4 2" xfId="690" xr:uid="{00000000-0005-0000-0000-00007F130000}"/>
    <cellStyle name="Normal 2 3 4 2 2" xfId="3790" xr:uid="{00000000-0005-0000-0000-000080130000}"/>
    <cellStyle name="Normal 2 3 4 2 2 2" xfId="7856" xr:uid="{00000000-0005-0000-0000-000081130000}"/>
    <cellStyle name="Normal 2 3 4 2 3" xfId="7855" xr:uid="{00000000-0005-0000-0000-000082130000}"/>
    <cellStyle name="Normal 2 3 4 2 4" xfId="3789" xr:uid="{00000000-0005-0000-0000-000083130000}"/>
    <cellStyle name="Normal 2 3 4 2 5" xfId="10963" xr:uid="{00000000-0005-0000-0000-000084130000}"/>
    <cellStyle name="Normal 2 3 4 3" xfId="3791" xr:uid="{00000000-0005-0000-0000-000085130000}"/>
    <cellStyle name="Normal 2 3 4 3 2" xfId="7857" xr:uid="{00000000-0005-0000-0000-000086130000}"/>
    <cellStyle name="Normal 2 3 4 4" xfId="7854" xr:uid="{00000000-0005-0000-0000-000087130000}"/>
    <cellStyle name="Normal 2 3 4 5" xfId="3788" xr:uid="{00000000-0005-0000-0000-000088130000}"/>
    <cellStyle name="Normal 2 3 4 6" xfId="10962" xr:uid="{00000000-0005-0000-0000-000089130000}"/>
    <cellStyle name="Normal 2 3 4_Ecom Decorative Pillows Fall2013 Quote Sheet 20131111" xfId="3792" xr:uid="{00000000-0005-0000-0000-00008A130000}"/>
    <cellStyle name="Normal 2 3 5" xfId="691" xr:uid="{00000000-0005-0000-0000-00008B130000}"/>
    <cellStyle name="Normal 2 3 5 2" xfId="692" xr:uid="{00000000-0005-0000-0000-00008C130000}"/>
    <cellStyle name="Normal 2 3 5 2 2" xfId="3795" xr:uid="{00000000-0005-0000-0000-00008D130000}"/>
    <cellStyle name="Normal 2 3 5 2 2 2" xfId="7860" xr:uid="{00000000-0005-0000-0000-00008E130000}"/>
    <cellStyle name="Normal 2 3 5 2 3" xfId="7859" xr:uid="{00000000-0005-0000-0000-00008F130000}"/>
    <cellStyle name="Normal 2 3 5 2 4" xfId="3794" xr:uid="{00000000-0005-0000-0000-000090130000}"/>
    <cellStyle name="Normal 2 3 5 2 5" xfId="10965" xr:uid="{00000000-0005-0000-0000-000091130000}"/>
    <cellStyle name="Normal 2 3 5 3" xfId="3796" xr:uid="{00000000-0005-0000-0000-000092130000}"/>
    <cellStyle name="Normal 2 3 5 3 2" xfId="7861" xr:uid="{00000000-0005-0000-0000-000093130000}"/>
    <cellStyle name="Normal 2 3 5 4" xfId="7858" xr:uid="{00000000-0005-0000-0000-000094130000}"/>
    <cellStyle name="Normal 2 3 5 5" xfId="3793" xr:uid="{00000000-0005-0000-0000-000095130000}"/>
    <cellStyle name="Normal 2 3 5 6" xfId="10964" xr:uid="{00000000-0005-0000-0000-000096130000}"/>
    <cellStyle name="Normal 2 3 5_Ecom Decorative Pillows Fall2013 Quote Sheet 20131111" xfId="3797" xr:uid="{00000000-0005-0000-0000-000097130000}"/>
    <cellStyle name="Normal 2 3 6" xfId="693" xr:uid="{00000000-0005-0000-0000-000098130000}"/>
    <cellStyle name="Normal 2 3 6 2" xfId="694" xr:uid="{00000000-0005-0000-0000-000099130000}"/>
    <cellStyle name="Normal 2 3 6 2 2" xfId="3800" xr:uid="{00000000-0005-0000-0000-00009A130000}"/>
    <cellStyle name="Normal 2 3 6 2 2 2" xfId="7864" xr:uid="{00000000-0005-0000-0000-00009B130000}"/>
    <cellStyle name="Normal 2 3 6 2 3" xfId="7863" xr:uid="{00000000-0005-0000-0000-00009C130000}"/>
    <cellStyle name="Normal 2 3 6 2 4" xfId="3799" xr:uid="{00000000-0005-0000-0000-00009D130000}"/>
    <cellStyle name="Normal 2 3 6 2 5" xfId="10967" xr:uid="{00000000-0005-0000-0000-00009E130000}"/>
    <cellStyle name="Normal 2 3 6 3" xfId="3801" xr:uid="{00000000-0005-0000-0000-00009F130000}"/>
    <cellStyle name="Normal 2 3 6 3 2" xfId="7865" xr:uid="{00000000-0005-0000-0000-0000A0130000}"/>
    <cellStyle name="Normal 2 3 6 4" xfId="7862" xr:uid="{00000000-0005-0000-0000-0000A1130000}"/>
    <cellStyle name="Normal 2 3 6 5" xfId="3798" xr:uid="{00000000-0005-0000-0000-0000A2130000}"/>
    <cellStyle name="Normal 2 3 6 6" xfId="10966" xr:uid="{00000000-0005-0000-0000-0000A3130000}"/>
    <cellStyle name="Normal 2 3 6_Ecom Decorative Pillows Fall2013 Quote Sheet 20131111" xfId="3802" xr:uid="{00000000-0005-0000-0000-0000A4130000}"/>
    <cellStyle name="Normal 2 3 7" xfId="695" xr:uid="{00000000-0005-0000-0000-0000A5130000}"/>
    <cellStyle name="Normal 2 3 7 2" xfId="696" xr:uid="{00000000-0005-0000-0000-0000A6130000}"/>
    <cellStyle name="Normal 2 3 7 2 2" xfId="3805" xr:uid="{00000000-0005-0000-0000-0000A7130000}"/>
    <cellStyle name="Normal 2 3 7 2 2 2" xfId="7868" xr:uid="{00000000-0005-0000-0000-0000A8130000}"/>
    <cellStyle name="Normal 2 3 7 2 3" xfId="7867" xr:uid="{00000000-0005-0000-0000-0000A9130000}"/>
    <cellStyle name="Normal 2 3 7 2 4" xfId="3804" xr:uid="{00000000-0005-0000-0000-0000AA130000}"/>
    <cellStyle name="Normal 2 3 7 2 5" xfId="10969" xr:uid="{00000000-0005-0000-0000-0000AB130000}"/>
    <cellStyle name="Normal 2 3 7 3" xfId="3806" xr:uid="{00000000-0005-0000-0000-0000AC130000}"/>
    <cellStyle name="Normal 2 3 7 3 2" xfId="7869" xr:uid="{00000000-0005-0000-0000-0000AD130000}"/>
    <cellStyle name="Normal 2 3 7 4" xfId="7866" xr:uid="{00000000-0005-0000-0000-0000AE130000}"/>
    <cellStyle name="Normal 2 3 7 5" xfId="3803" xr:uid="{00000000-0005-0000-0000-0000AF130000}"/>
    <cellStyle name="Normal 2 3 7 6" xfId="10968" xr:uid="{00000000-0005-0000-0000-0000B0130000}"/>
    <cellStyle name="Normal 2 3 7_Ecom Decorative Pillows Fall2013 Quote Sheet 20131111" xfId="3807" xr:uid="{00000000-0005-0000-0000-0000B1130000}"/>
    <cellStyle name="Normal 2 3 8" xfId="697" xr:uid="{00000000-0005-0000-0000-0000B2130000}"/>
    <cellStyle name="Normal 2 3 8 2" xfId="698" xr:uid="{00000000-0005-0000-0000-0000B3130000}"/>
    <cellStyle name="Normal 2 3 8 2 2" xfId="3810" xr:uid="{00000000-0005-0000-0000-0000B4130000}"/>
    <cellStyle name="Normal 2 3 8 2 2 2" xfId="7872" xr:uid="{00000000-0005-0000-0000-0000B5130000}"/>
    <cellStyle name="Normal 2 3 8 2 3" xfId="7871" xr:uid="{00000000-0005-0000-0000-0000B6130000}"/>
    <cellStyle name="Normal 2 3 8 2 4" xfId="3809" xr:uid="{00000000-0005-0000-0000-0000B7130000}"/>
    <cellStyle name="Normal 2 3 8 2 5" xfId="10971" xr:uid="{00000000-0005-0000-0000-0000B8130000}"/>
    <cellStyle name="Normal 2 3 8 3" xfId="3811" xr:uid="{00000000-0005-0000-0000-0000B9130000}"/>
    <cellStyle name="Normal 2 3 8 3 2" xfId="7873" xr:uid="{00000000-0005-0000-0000-0000BA130000}"/>
    <cellStyle name="Normal 2 3 8 4" xfId="7870" xr:uid="{00000000-0005-0000-0000-0000BB130000}"/>
    <cellStyle name="Normal 2 3 8 5" xfId="3808" xr:uid="{00000000-0005-0000-0000-0000BC130000}"/>
    <cellStyle name="Normal 2 3 8 6" xfId="10970" xr:uid="{00000000-0005-0000-0000-0000BD130000}"/>
    <cellStyle name="Normal 2 3 8_Ecom Decorative Pillows Fall2013 Quote Sheet 20131111" xfId="3812" xr:uid="{00000000-0005-0000-0000-0000BE130000}"/>
    <cellStyle name="Normal 2 3 9" xfId="699" xr:uid="{00000000-0005-0000-0000-0000BF130000}"/>
    <cellStyle name="Normal 2 3 9 2" xfId="700" xr:uid="{00000000-0005-0000-0000-0000C0130000}"/>
    <cellStyle name="Normal 2 3 9 2 2" xfId="3815" xr:uid="{00000000-0005-0000-0000-0000C1130000}"/>
    <cellStyle name="Normal 2 3 9 2 2 2" xfId="7876" xr:uid="{00000000-0005-0000-0000-0000C2130000}"/>
    <cellStyle name="Normal 2 3 9 2 3" xfId="7875" xr:uid="{00000000-0005-0000-0000-0000C3130000}"/>
    <cellStyle name="Normal 2 3 9 2 4" xfId="3814" xr:uid="{00000000-0005-0000-0000-0000C4130000}"/>
    <cellStyle name="Normal 2 3 9 2 5" xfId="10973" xr:uid="{00000000-0005-0000-0000-0000C5130000}"/>
    <cellStyle name="Normal 2 3 9 3" xfId="3816" xr:uid="{00000000-0005-0000-0000-0000C6130000}"/>
    <cellStyle name="Normal 2 3 9 3 2" xfId="7877" xr:uid="{00000000-0005-0000-0000-0000C7130000}"/>
    <cellStyle name="Normal 2 3 9 4" xfId="7874" xr:uid="{00000000-0005-0000-0000-0000C8130000}"/>
    <cellStyle name="Normal 2 3 9 5" xfId="3813" xr:uid="{00000000-0005-0000-0000-0000C9130000}"/>
    <cellStyle name="Normal 2 3 9 6" xfId="10972" xr:uid="{00000000-0005-0000-0000-0000CA130000}"/>
    <cellStyle name="Normal 2 3 9_Ecom Decorative Pillows Fall2013 Quote Sheet 20131111" xfId="3817" xr:uid="{00000000-0005-0000-0000-0000CB130000}"/>
    <cellStyle name="Normal 2 3_MP-140901B Lana quilt 6pcs set" xfId="3818" xr:uid="{00000000-0005-0000-0000-0000CC130000}"/>
    <cellStyle name="Normal 2 30" xfId="701" xr:uid="{00000000-0005-0000-0000-0000CD130000}"/>
    <cellStyle name="Normal 2 30 2" xfId="702" xr:uid="{00000000-0005-0000-0000-0000CE130000}"/>
    <cellStyle name="Normal 2 30 2 2" xfId="3821" xr:uid="{00000000-0005-0000-0000-0000CF130000}"/>
    <cellStyle name="Normal 2 30 2 2 2" xfId="7880" xr:uid="{00000000-0005-0000-0000-0000D0130000}"/>
    <cellStyle name="Normal 2 30 2 3" xfId="7879" xr:uid="{00000000-0005-0000-0000-0000D1130000}"/>
    <cellStyle name="Normal 2 30 2 4" xfId="3820" xr:uid="{00000000-0005-0000-0000-0000D2130000}"/>
    <cellStyle name="Normal 2 30 2 5" xfId="10975" xr:uid="{00000000-0005-0000-0000-0000D3130000}"/>
    <cellStyle name="Normal 2 30 3" xfId="3822" xr:uid="{00000000-0005-0000-0000-0000D4130000}"/>
    <cellStyle name="Normal 2 30 3 2" xfId="7881" xr:uid="{00000000-0005-0000-0000-0000D5130000}"/>
    <cellStyle name="Normal 2 30 4" xfId="7878" xr:uid="{00000000-0005-0000-0000-0000D6130000}"/>
    <cellStyle name="Normal 2 30 5" xfId="3819" xr:uid="{00000000-0005-0000-0000-0000D7130000}"/>
    <cellStyle name="Normal 2 30 6" xfId="10974" xr:uid="{00000000-0005-0000-0000-0000D8130000}"/>
    <cellStyle name="Normal 2 30_Ecom Decorative Pillows Fall2013 Quote Sheet 20131111" xfId="3823" xr:uid="{00000000-0005-0000-0000-0000D9130000}"/>
    <cellStyle name="Normal 2 31" xfId="703" xr:uid="{00000000-0005-0000-0000-0000DA130000}"/>
    <cellStyle name="Normal 2 31 2" xfId="3825" xr:uid="{00000000-0005-0000-0000-0000DB130000}"/>
    <cellStyle name="Normal 2 31 2 2" xfId="7883" xr:uid="{00000000-0005-0000-0000-0000DC130000}"/>
    <cellStyle name="Normal 2 31 3" xfId="7882" xr:uid="{00000000-0005-0000-0000-0000DD130000}"/>
    <cellStyle name="Normal 2 31 4" xfId="3824" xr:uid="{00000000-0005-0000-0000-0000DE130000}"/>
    <cellStyle name="Normal 2 31 5" xfId="10976" xr:uid="{00000000-0005-0000-0000-0000DF130000}"/>
    <cellStyle name="Normal 2 31_Ecom MP  bedding  14Fall commitment sheet #4-20140411" xfId="3826" xr:uid="{00000000-0005-0000-0000-0000E0130000}"/>
    <cellStyle name="Normal 2 32" xfId="704" xr:uid="{00000000-0005-0000-0000-0000E1130000}"/>
    <cellStyle name="Normal 2 32 2" xfId="7884" xr:uid="{00000000-0005-0000-0000-0000E2130000}"/>
    <cellStyle name="Normal 2 32 3" xfId="3827" xr:uid="{00000000-0005-0000-0000-0000E3130000}"/>
    <cellStyle name="Normal 2 32 4" xfId="10977" xr:uid="{00000000-0005-0000-0000-0000E4130000}"/>
    <cellStyle name="Normal 2 33" xfId="705" xr:uid="{00000000-0005-0000-0000-0000E5130000}"/>
    <cellStyle name="Normal 2 33 2" xfId="7885" xr:uid="{00000000-0005-0000-0000-0000E6130000}"/>
    <cellStyle name="Normal 2 33 3" xfId="3828" xr:uid="{00000000-0005-0000-0000-0000E7130000}"/>
    <cellStyle name="Normal 2 33 4" xfId="10978" xr:uid="{00000000-0005-0000-0000-0000E8130000}"/>
    <cellStyle name="Normal 2 34" xfId="706" xr:uid="{00000000-0005-0000-0000-0000E9130000}"/>
    <cellStyle name="Normal 2 34 2" xfId="7696" xr:uid="{00000000-0005-0000-0000-0000EA130000}"/>
    <cellStyle name="Normal 2 34 3" xfId="10979" xr:uid="{00000000-0005-0000-0000-0000EB130000}"/>
    <cellStyle name="Normal 2 35" xfId="1543" xr:uid="{00000000-0005-0000-0000-0000EC130000}"/>
    <cellStyle name="Normal 2 36" xfId="1762" xr:uid="{00000000-0005-0000-0000-0000ED130000}"/>
    <cellStyle name="Normal 2 37" xfId="3601" xr:uid="{00000000-0005-0000-0000-0000EE130000}"/>
    <cellStyle name="Normal 2 38" xfId="10232" xr:uid="{00000000-0005-0000-0000-0000EF130000}"/>
    <cellStyle name="Normal 2 39" xfId="10248" xr:uid="{00000000-0005-0000-0000-0000F0130000}"/>
    <cellStyle name="Normal 2 4" xfId="707" xr:uid="{00000000-0005-0000-0000-0000F1130000}"/>
    <cellStyle name="Normal 2 4 10" xfId="708" xr:uid="{00000000-0005-0000-0000-0000F2130000}"/>
    <cellStyle name="Normal 2 4 10 2" xfId="1767" xr:uid="{00000000-0005-0000-0000-0000F3130000}"/>
    <cellStyle name="Normal 2 4 10 2 2" xfId="7888" xr:uid="{00000000-0005-0000-0000-0000F4130000}"/>
    <cellStyle name="Normal 2 4 10 2 3" xfId="3831" xr:uid="{00000000-0005-0000-0000-0000F5130000}"/>
    <cellStyle name="Normal 2 4 10 3" xfId="7887" xr:uid="{00000000-0005-0000-0000-0000F6130000}"/>
    <cellStyle name="Normal 2 4 10 4" xfId="3830" xr:uid="{00000000-0005-0000-0000-0000F7130000}"/>
    <cellStyle name="Normal 2 4 10 5" xfId="10981" xr:uid="{00000000-0005-0000-0000-0000F8130000}"/>
    <cellStyle name="Normal 2 4 11" xfId="709" xr:uid="{00000000-0005-0000-0000-0000F9130000}"/>
    <cellStyle name="Normal 2 4 11 2" xfId="1768" xr:uid="{00000000-0005-0000-0000-0000FA130000}"/>
    <cellStyle name="Normal 2 4 11 2 2" xfId="7890" xr:uid="{00000000-0005-0000-0000-0000FB130000}"/>
    <cellStyle name="Normal 2 4 11 2 3" xfId="3833" xr:uid="{00000000-0005-0000-0000-0000FC130000}"/>
    <cellStyle name="Normal 2 4 11 3" xfId="7889" xr:uid="{00000000-0005-0000-0000-0000FD130000}"/>
    <cellStyle name="Normal 2 4 11 4" xfId="3832" xr:uid="{00000000-0005-0000-0000-0000FE130000}"/>
    <cellStyle name="Normal 2 4 11 5" xfId="10982" xr:uid="{00000000-0005-0000-0000-0000FF130000}"/>
    <cellStyle name="Normal 2 4 12" xfId="710" xr:uid="{00000000-0005-0000-0000-000000140000}"/>
    <cellStyle name="Normal 2 4 12 2" xfId="1769" xr:uid="{00000000-0005-0000-0000-000001140000}"/>
    <cellStyle name="Normal 2 4 12 2 2" xfId="7892" xr:uid="{00000000-0005-0000-0000-000002140000}"/>
    <cellStyle name="Normal 2 4 12 2 3" xfId="3835" xr:uid="{00000000-0005-0000-0000-000003140000}"/>
    <cellStyle name="Normal 2 4 12 3" xfId="7891" xr:uid="{00000000-0005-0000-0000-000004140000}"/>
    <cellStyle name="Normal 2 4 12 4" xfId="3834" xr:uid="{00000000-0005-0000-0000-000005140000}"/>
    <cellStyle name="Normal 2 4 12 5" xfId="10983" xr:uid="{00000000-0005-0000-0000-000006140000}"/>
    <cellStyle name="Normal 2 4 13" xfId="711" xr:uid="{00000000-0005-0000-0000-000007140000}"/>
    <cellStyle name="Normal 2 4 13 2" xfId="1770" xr:uid="{00000000-0005-0000-0000-000008140000}"/>
    <cellStyle name="Normal 2 4 13 2 2" xfId="7894" xr:uid="{00000000-0005-0000-0000-000009140000}"/>
    <cellStyle name="Normal 2 4 13 2 3" xfId="3837" xr:uid="{00000000-0005-0000-0000-00000A140000}"/>
    <cellStyle name="Normal 2 4 13 3" xfId="7893" xr:uid="{00000000-0005-0000-0000-00000B140000}"/>
    <cellStyle name="Normal 2 4 13 4" xfId="3836" xr:uid="{00000000-0005-0000-0000-00000C140000}"/>
    <cellStyle name="Normal 2 4 13 5" xfId="10984" xr:uid="{00000000-0005-0000-0000-00000D140000}"/>
    <cellStyle name="Normal 2 4 14" xfId="712" xr:uid="{00000000-0005-0000-0000-00000E140000}"/>
    <cellStyle name="Normal 2 4 14 2" xfId="1771" xr:uid="{00000000-0005-0000-0000-00000F140000}"/>
    <cellStyle name="Normal 2 4 14 2 2" xfId="7896" xr:uid="{00000000-0005-0000-0000-000010140000}"/>
    <cellStyle name="Normal 2 4 14 2 3" xfId="3839" xr:uid="{00000000-0005-0000-0000-000011140000}"/>
    <cellStyle name="Normal 2 4 14 3" xfId="7895" xr:uid="{00000000-0005-0000-0000-000012140000}"/>
    <cellStyle name="Normal 2 4 14 4" xfId="3838" xr:uid="{00000000-0005-0000-0000-000013140000}"/>
    <cellStyle name="Normal 2 4 14 5" xfId="10985" xr:uid="{00000000-0005-0000-0000-000014140000}"/>
    <cellStyle name="Normal 2 4 15" xfId="3840" xr:uid="{00000000-0005-0000-0000-000015140000}"/>
    <cellStyle name="Normal 2 4 15 2" xfId="7897" xr:uid="{00000000-0005-0000-0000-000016140000}"/>
    <cellStyle name="Normal 2 4 16" xfId="3841" xr:uid="{00000000-0005-0000-0000-000017140000}"/>
    <cellStyle name="Normal 2 4 16 2" xfId="7898" xr:uid="{00000000-0005-0000-0000-000018140000}"/>
    <cellStyle name="Normal 2 4 17" xfId="7886" xr:uid="{00000000-0005-0000-0000-000019140000}"/>
    <cellStyle name="Normal 2 4 18" xfId="3829" xr:uid="{00000000-0005-0000-0000-00001A140000}"/>
    <cellStyle name="Normal 2 4 19" xfId="10980" xr:uid="{00000000-0005-0000-0000-00001B140000}"/>
    <cellStyle name="Normal 2 4 2" xfId="713" xr:uid="{00000000-0005-0000-0000-00001C140000}"/>
    <cellStyle name="Normal 2 4 2 10" xfId="714" xr:uid="{00000000-0005-0000-0000-00001D140000}"/>
    <cellStyle name="Normal 2 4 2 10 2" xfId="715" xr:uid="{00000000-0005-0000-0000-00001E140000}"/>
    <cellStyle name="Normal 2 4 2 10 2 2" xfId="3845" xr:uid="{00000000-0005-0000-0000-00001F140000}"/>
    <cellStyle name="Normal 2 4 2 10 2 2 2" xfId="7902" xr:uid="{00000000-0005-0000-0000-000020140000}"/>
    <cellStyle name="Normal 2 4 2 10 2 3" xfId="7901" xr:uid="{00000000-0005-0000-0000-000021140000}"/>
    <cellStyle name="Normal 2 4 2 10 2 4" xfId="3844" xr:uid="{00000000-0005-0000-0000-000022140000}"/>
    <cellStyle name="Normal 2 4 2 10 2 5" xfId="10988" xr:uid="{00000000-0005-0000-0000-000023140000}"/>
    <cellStyle name="Normal 2 4 2 10 3" xfId="3846" xr:uid="{00000000-0005-0000-0000-000024140000}"/>
    <cellStyle name="Normal 2 4 2 10 3 2" xfId="7903" xr:uid="{00000000-0005-0000-0000-000025140000}"/>
    <cellStyle name="Normal 2 4 2 10 4" xfId="7900" xr:uid="{00000000-0005-0000-0000-000026140000}"/>
    <cellStyle name="Normal 2 4 2 10 5" xfId="3843" xr:uid="{00000000-0005-0000-0000-000027140000}"/>
    <cellStyle name="Normal 2 4 2 10 6" xfId="10987" xr:uid="{00000000-0005-0000-0000-000028140000}"/>
    <cellStyle name="Normal 2 4 2 10_Ecom Decorative Pillows Fall2013 Quote Sheet 20131111" xfId="3847" xr:uid="{00000000-0005-0000-0000-000029140000}"/>
    <cellStyle name="Normal 2 4 2 11" xfId="716" xr:uid="{00000000-0005-0000-0000-00002A140000}"/>
    <cellStyle name="Normal 2 4 2 11 2" xfId="717" xr:uid="{00000000-0005-0000-0000-00002B140000}"/>
    <cellStyle name="Normal 2 4 2 11 2 2" xfId="3850" xr:uid="{00000000-0005-0000-0000-00002C140000}"/>
    <cellStyle name="Normal 2 4 2 11 2 2 2" xfId="7906" xr:uid="{00000000-0005-0000-0000-00002D140000}"/>
    <cellStyle name="Normal 2 4 2 11 2 3" xfId="7905" xr:uid="{00000000-0005-0000-0000-00002E140000}"/>
    <cellStyle name="Normal 2 4 2 11 2 4" xfId="3849" xr:uid="{00000000-0005-0000-0000-00002F140000}"/>
    <cellStyle name="Normal 2 4 2 11 2 5" xfId="10990" xr:uid="{00000000-0005-0000-0000-000030140000}"/>
    <cellStyle name="Normal 2 4 2 11 3" xfId="3851" xr:uid="{00000000-0005-0000-0000-000031140000}"/>
    <cellStyle name="Normal 2 4 2 11 3 2" xfId="7907" xr:uid="{00000000-0005-0000-0000-000032140000}"/>
    <cellStyle name="Normal 2 4 2 11 4" xfId="7904" xr:uid="{00000000-0005-0000-0000-000033140000}"/>
    <cellStyle name="Normal 2 4 2 11 5" xfId="3848" xr:uid="{00000000-0005-0000-0000-000034140000}"/>
    <cellStyle name="Normal 2 4 2 11 6" xfId="10989" xr:uid="{00000000-0005-0000-0000-000035140000}"/>
    <cellStyle name="Normal 2 4 2 11_Ecom Decorative Pillows Fall2013 Quote Sheet 20131111" xfId="3852" xr:uid="{00000000-0005-0000-0000-000036140000}"/>
    <cellStyle name="Normal 2 4 2 12" xfId="718" xr:uid="{00000000-0005-0000-0000-000037140000}"/>
    <cellStyle name="Normal 2 4 2 12 2" xfId="719" xr:uid="{00000000-0005-0000-0000-000038140000}"/>
    <cellStyle name="Normal 2 4 2 12 2 2" xfId="3855" xr:uid="{00000000-0005-0000-0000-000039140000}"/>
    <cellStyle name="Normal 2 4 2 12 2 2 2" xfId="7910" xr:uid="{00000000-0005-0000-0000-00003A140000}"/>
    <cellStyle name="Normal 2 4 2 12 2 3" xfId="7909" xr:uid="{00000000-0005-0000-0000-00003B140000}"/>
    <cellStyle name="Normal 2 4 2 12 2 4" xfId="3854" xr:uid="{00000000-0005-0000-0000-00003C140000}"/>
    <cellStyle name="Normal 2 4 2 12 2 5" xfId="10992" xr:uid="{00000000-0005-0000-0000-00003D140000}"/>
    <cellStyle name="Normal 2 4 2 12 3" xfId="3856" xr:uid="{00000000-0005-0000-0000-00003E140000}"/>
    <cellStyle name="Normal 2 4 2 12 3 2" xfId="7911" xr:uid="{00000000-0005-0000-0000-00003F140000}"/>
    <cellStyle name="Normal 2 4 2 12 4" xfId="7908" xr:uid="{00000000-0005-0000-0000-000040140000}"/>
    <cellStyle name="Normal 2 4 2 12 5" xfId="3853" xr:uid="{00000000-0005-0000-0000-000041140000}"/>
    <cellStyle name="Normal 2 4 2 12 6" xfId="10991" xr:uid="{00000000-0005-0000-0000-000042140000}"/>
    <cellStyle name="Normal 2 4 2 12_Ecom Decorative Pillows Fall2013 Quote Sheet 20131111" xfId="3857" xr:uid="{00000000-0005-0000-0000-000043140000}"/>
    <cellStyle name="Normal 2 4 2 13" xfId="720" xr:uid="{00000000-0005-0000-0000-000044140000}"/>
    <cellStyle name="Normal 2 4 2 13 2" xfId="721" xr:uid="{00000000-0005-0000-0000-000045140000}"/>
    <cellStyle name="Normal 2 4 2 13 2 2" xfId="3860" xr:uid="{00000000-0005-0000-0000-000046140000}"/>
    <cellStyle name="Normal 2 4 2 13 2 2 2" xfId="7914" xr:uid="{00000000-0005-0000-0000-000047140000}"/>
    <cellStyle name="Normal 2 4 2 13 2 3" xfId="7913" xr:uid="{00000000-0005-0000-0000-000048140000}"/>
    <cellStyle name="Normal 2 4 2 13 2 4" xfId="3859" xr:uid="{00000000-0005-0000-0000-000049140000}"/>
    <cellStyle name="Normal 2 4 2 13 2 5" xfId="10994" xr:uid="{00000000-0005-0000-0000-00004A140000}"/>
    <cellStyle name="Normal 2 4 2 13 3" xfId="3861" xr:uid="{00000000-0005-0000-0000-00004B140000}"/>
    <cellStyle name="Normal 2 4 2 13 3 2" xfId="7915" xr:uid="{00000000-0005-0000-0000-00004C140000}"/>
    <cellStyle name="Normal 2 4 2 13 4" xfId="7912" xr:uid="{00000000-0005-0000-0000-00004D140000}"/>
    <cellStyle name="Normal 2 4 2 13 5" xfId="3858" xr:uid="{00000000-0005-0000-0000-00004E140000}"/>
    <cellStyle name="Normal 2 4 2 13 6" xfId="10993" xr:uid="{00000000-0005-0000-0000-00004F140000}"/>
    <cellStyle name="Normal 2 4 2 13_Ecom Decorative Pillows Fall2013 Quote Sheet 20131111" xfId="3862" xr:uid="{00000000-0005-0000-0000-000050140000}"/>
    <cellStyle name="Normal 2 4 2 14" xfId="1772" xr:uid="{00000000-0005-0000-0000-000051140000}"/>
    <cellStyle name="Normal 2 4 2 14 2" xfId="7916" xr:uid="{00000000-0005-0000-0000-000052140000}"/>
    <cellStyle name="Normal 2 4 2 14 3" xfId="3863" xr:uid="{00000000-0005-0000-0000-000053140000}"/>
    <cellStyle name="Normal 2 4 2 15" xfId="7899" xr:uid="{00000000-0005-0000-0000-000054140000}"/>
    <cellStyle name="Normal 2 4 2 16" xfId="10141" xr:uid="{00000000-0005-0000-0000-000055140000}"/>
    <cellStyle name="Normal 2 4 2 17" xfId="10166" xr:uid="{00000000-0005-0000-0000-000056140000}"/>
    <cellStyle name="Normal 2 4 2 18" xfId="10140" xr:uid="{00000000-0005-0000-0000-000057140000}"/>
    <cellStyle name="Normal 2 4 2 19" xfId="3842" xr:uid="{00000000-0005-0000-0000-000058140000}"/>
    <cellStyle name="Normal 2 4 2 2" xfId="722" xr:uid="{00000000-0005-0000-0000-000059140000}"/>
    <cellStyle name="Normal 2 4 2 2 2" xfId="723" xr:uid="{00000000-0005-0000-0000-00005A140000}"/>
    <cellStyle name="Normal 2 4 2 2 2 2" xfId="3866" xr:uid="{00000000-0005-0000-0000-00005B140000}"/>
    <cellStyle name="Normal 2 4 2 2 2 2 2" xfId="7919" xr:uid="{00000000-0005-0000-0000-00005C140000}"/>
    <cellStyle name="Normal 2 4 2 2 2 3" xfId="7918" xr:uid="{00000000-0005-0000-0000-00005D140000}"/>
    <cellStyle name="Normal 2 4 2 2 2 4" xfId="3865" xr:uid="{00000000-0005-0000-0000-00005E140000}"/>
    <cellStyle name="Normal 2 4 2 2 2 5" xfId="10996" xr:uid="{00000000-0005-0000-0000-00005F140000}"/>
    <cellStyle name="Normal 2 4 2 2 3" xfId="3867" xr:uid="{00000000-0005-0000-0000-000060140000}"/>
    <cellStyle name="Normal 2 4 2 2 3 2" xfId="7920" xr:uid="{00000000-0005-0000-0000-000061140000}"/>
    <cellStyle name="Normal 2 4 2 2 4" xfId="7917" xr:uid="{00000000-0005-0000-0000-000062140000}"/>
    <cellStyle name="Normal 2 4 2 2 5" xfId="3864" xr:uid="{00000000-0005-0000-0000-000063140000}"/>
    <cellStyle name="Normal 2 4 2 2 6" xfId="10995" xr:uid="{00000000-0005-0000-0000-000064140000}"/>
    <cellStyle name="Normal 2 4 2 2_Ecom Decorative Pillows Fall2013 Quote Sheet 20131111" xfId="3868" xr:uid="{00000000-0005-0000-0000-000065140000}"/>
    <cellStyle name="Normal 2 4 2 20" xfId="10986" xr:uid="{00000000-0005-0000-0000-000066140000}"/>
    <cellStyle name="Normal 2 4 2 3" xfId="724" xr:uid="{00000000-0005-0000-0000-000067140000}"/>
    <cellStyle name="Normal 2 4 2 3 2" xfId="725" xr:uid="{00000000-0005-0000-0000-000068140000}"/>
    <cellStyle name="Normal 2 4 2 3 2 2" xfId="3871" xr:uid="{00000000-0005-0000-0000-000069140000}"/>
    <cellStyle name="Normal 2 4 2 3 2 2 2" xfId="7923" xr:uid="{00000000-0005-0000-0000-00006A140000}"/>
    <cellStyle name="Normal 2 4 2 3 2 3" xfId="7922" xr:uid="{00000000-0005-0000-0000-00006B140000}"/>
    <cellStyle name="Normal 2 4 2 3 2 4" xfId="3870" xr:uid="{00000000-0005-0000-0000-00006C140000}"/>
    <cellStyle name="Normal 2 4 2 3 2 5" xfId="10998" xr:uid="{00000000-0005-0000-0000-00006D140000}"/>
    <cellStyle name="Normal 2 4 2 3 3" xfId="3872" xr:uid="{00000000-0005-0000-0000-00006E140000}"/>
    <cellStyle name="Normal 2 4 2 3 3 2" xfId="7924" xr:uid="{00000000-0005-0000-0000-00006F140000}"/>
    <cellStyle name="Normal 2 4 2 3 4" xfId="7921" xr:uid="{00000000-0005-0000-0000-000070140000}"/>
    <cellStyle name="Normal 2 4 2 3 5" xfId="3869" xr:uid="{00000000-0005-0000-0000-000071140000}"/>
    <cellStyle name="Normal 2 4 2 3 6" xfId="10997" xr:uid="{00000000-0005-0000-0000-000072140000}"/>
    <cellStyle name="Normal 2 4 2 3_Ecom Decorative Pillows Fall2013 Quote Sheet 20131111" xfId="3873" xr:uid="{00000000-0005-0000-0000-000073140000}"/>
    <cellStyle name="Normal 2 4 2 4" xfId="726" xr:uid="{00000000-0005-0000-0000-000074140000}"/>
    <cellStyle name="Normal 2 4 2 4 2" xfId="727" xr:uid="{00000000-0005-0000-0000-000075140000}"/>
    <cellStyle name="Normal 2 4 2 4 2 2" xfId="3876" xr:uid="{00000000-0005-0000-0000-000076140000}"/>
    <cellStyle name="Normal 2 4 2 4 2 2 2" xfId="7927" xr:uid="{00000000-0005-0000-0000-000077140000}"/>
    <cellStyle name="Normal 2 4 2 4 2 3" xfId="7926" xr:uid="{00000000-0005-0000-0000-000078140000}"/>
    <cellStyle name="Normal 2 4 2 4 2 4" xfId="3875" xr:uid="{00000000-0005-0000-0000-000079140000}"/>
    <cellStyle name="Normal 2 4 2 4 2 5" xfId="11000" xr:uid="{00000000-0005-0000-0000-00007A140000}"/>
    <cellStyle name="Normal 2 4 2 4 3" xfId="3877" xr:uid="{00000000-0005-0000-0000-00007B140000}"/>
    <cellStyle name="Normal 2 4 2 4 3 2" xfId="7928" xr:uid="{00000000-0005-0000-0000-00007C140000}"/>
    <cellStyle name="Normal 2 4 2 4 4" xfId="7925" xr:uid="{00000000-0005-0000-0000-00007D140000}"/>
    <cellStyle name="Normal 2 4 2 4 5" xfId="3874" xr:uid="{00000000-0005-0000-0000-00007E140000}"/>
    <cellStyle name="Normal 2 4 2 4 6" xfId="10999" xr:uid="{00000000-0005-0000-0000-00007F140000}"/>
    <cellStyle name="Normal 2 4 2 4_Ecom Decorative Pillows Fall2013 Quote Sheet 20131111" xfId="3878" xr:uid="{00000000-0005-0000-0000-000080140000}"/>
    <cellStyle name="Normal 2 4 2 5" xfId="728" xr:uid="{00000000-0005-0000-0000-000081140000}"/>
    <cellStyle name="Normal 2 4 2 5 2" xfId="729" xr:uid="{00000000-0005-0000-0000-000082140000}"/>
    <cellStyle name="Normal 2 4 2 5 2 2" xfId="3881" xr:uid="{00000000-0005-0000-0000-000083140000}"/>
    <cellStyle name="Normal 2 4 2 5 2 2 2" xfId="7931" xr:uid="{00000000-0005-0000-0000-000084140000}"/>
    <cellStyle name="Normal 2 4 2 5 2 3" xfId="7930" xr:uid="{00000000-0005-0000-0000-000085140000}"/>
    <cellStyle name="Normal 2 4 2 5 2 4" xfId="3880" xr:uid="{00000000-0005-0000-0000-000086140000}"/>
    <cellStyle name="Normal 2 4 2 5 2 5" xfId="11002" xr:uid="{00000000-0005-0000-0000-000087140000}"/>
    <cellStyle name="Normal 2 4 2 5 3" xfId="3882" xr:uid="{00000000-0005-0000-0000-000088140000}"/>
    <cellStyle name="Normal 2 4 2 5 3 2" xfId="7932" xr:uid="{00000000-0005-0000-0000-000089140000}"/>
    <cellStyle name="Normal 2 4 2 5 4" xfId="7929" xr:uid="{00000000-0005-0000-0000-00008A140000}"/>
    <cellStyle name="Normal 2 4 2 5 5" xfId="3879" xr:uid="{00000000-0005-0000-0000-00008B140000}"/>
    <cellStyle name="Normal 2 4 2 5 6" xfId="11001" xr:uid="{00000000-0005-0000-0000-00008C140000}"/>
    <cellStyle name="Normal 2 4 2 5_Ecom Decorative Pillows Fall2013 Quote Sheet 20131111" xfId="3883" xr:uid="{00000000-0005-0000-0000-00008D140000}"/>
    <cellStyle name="Normal 2 4 2 6" xfId="730" xr:uid="{00000000-0005-0000-0000-00008E140000}"/>
    <cellStyle name="Normal 2 4 2 6 2" xfId="731" xr:uid="{00000000-0005-0000-0000-00008F140000}"/>
    <cellStyle name="Normal 2 4 2 6 2 2" xfId="3886" xr:uid="{00000000-0005-0000-0000-000090140000}"/>
    <cellStyle name="Normal 2 4 2 6 2 2 2" xfId="7935" xr:uid="{00000000-0005-0000-0000-000091140000}"/>
    <cellStyle name="Normal 2 4 2 6 2 3" xfId="7934" xr:uid="{00000000-0005-0000-0000-000092140000}"/>
    <cellStyle name="Normal 2 4 2 6 2 4" xfId="3885" xr:uid="{00000000-0005-0000-0000-000093140000}"/>
    <cellStyle name="Normal 2 4 2 6 2 5" xfId="11004" xr:uid="{00000000-0005-0000-0000-000094140000}"/>
    <cellStyle name="Normal 2 4 2 6 3" xfId="3887" xr:uid="{00000000-0005-0000-0000-000095140000}"/>
    <cellStyle name="Normal 2 4 2 6 3 2" xfId="7936" xr:uid="{00000000-0005-0000-0000-000096140000}"/>
    <cellStyle name="Normal 2 4 2 6 4" xfId="7933" xr:uid="{00000000-0005-0000-0000-000097140000}"/>
    <cellStyle name="Normal 2 4 2 6 5" xfId="3884" xr:uid="{00000000-0005-0000-0000-000098140000}"/>
    <cellStyle name="Normal 2 4 2 6 6" xfId="11003" xr:uid="{00000000-0005-0000-0000-000099140000}"/>
    <cellStyle name="Normal 2 4 2 6_Ecom Decorative Pillows Fall2013 Quote Sheet 20131111" xfId="3888" xr:uid="{00000000-0005-0000-0000-00009A140000}"/>
    <cellStyle name="Normal 2 4 2 7" xfId="732" xr:uid="{00000000-0005-0000-0000-00009B140000}"/>
    <cellStyle name="Normal 2 4 2 7 2" xfId="733" xr:uid="{00000000-0005-0000-0000-00009C140000}"/>
    <cellStyle name="Normal 2 4 2 7 2 2" xfId="3891" xr:uid="{00000000-0005-0000-0000-00009D140000}"/>
    <cellStyle name="Normal 2 4 2 7 2 2 2" xfId="7939" xr:uid="{00000000-0005-0000-0000-00009E140000}"/>
    <cellStyle name="Normal 2 4 2 7 2 3" xfId="7938" xr:uid="{00000000-0005-0000-0000-00009F140000}"/>
    <cellStyle name="Normal 2 4 2 7 2 4" xfId="3890" xr:uid="{00000000-0005-0000-0000-0000A0140000}"/>
    <cellStyle name="Normal 2 4 2 7 2 5" xfId="11006" xr:uid="{00000000-0005-0000-0000-0000A1140000}"/>
    <cellStyle name="Normal 2 4 2 7 3" xfId="3892" xr:uid="{00000000-0005-0000-0000-0000A2140000}"/>
    <cellStyle name="Normal 2 4 2 7 3 2" xfId="7940" xr:uid="{00000000-0005-0000-0000-0000A3140000}"/>
    <cellStyle name="Normal 2 4 2 7 4" xfId="7937" xr:uid="{00000000-0005-0000-0000-0000A4140000}"/>
    <cellStyle name="Normal 2 4 2 7 5" xfId="3889" xr:uid="{00000000-0005-0000-0000-0000A5140000}"/>
    <cellStyle name="Normal 2 4 2 7 6" xfId="11005" xr:uid="{00000000-0005-0000-0000-0000A6140000}"/>
    <cellStyle name="Normal 2 4 2 7_Ecom Decorative Pillows Fall2013 Quote Sheet 20131111" xfId="3893" xr:uid="{00000000-0005-0000-0000-0000A7140000}"/>
    <cellStyle name="Normal 2 4 2 8" xfId="734" xr:uid="{00000000-0005-0000-0000-0000A8140000}"/>
    <cellStyle name="Normal 2 4 2 8 2" xfId="735" xr:uid="{00000000-0005-0000-0000-0000A9140000}"/>
    <cellStyle name="Normal 2 4 2 8 2 2" xfId="3896" xr:uid="{00000000-0005-0000-0000-0000AA140000}"/>
    <cellStyle name="Normal 2 4 2 8 2 2 2" xfId="7943" xr:uid="{00000000-0005-0000-0000-0000AB140000}"/>
    <cellStyle name="Normal 2 4 2 8 2 3" xfId="7942" xr:uid="{00000000-0005-0000-0000-0000AC140000}"/>
    <cellStyle name="Normal 2 4 2 8 2 4" xfId="3895" xr:uid="{00000000-0005-0000-0000-0000AD140000}"/>
    <cellStyle name="Normal 2 4 2 8 2 5" xfId="11008" xr:uid="{00000000-0005-0000-0000-0000AE140000}"/>
    <cellStyle name="Normal 2 4 2 8 3" xfId="3897" xr:uid="{00000000-0005-0000-0000-0000AF140000}"/>
    <cellStyle name="Normal 2 4 2 8 3 2" xfId="7944" xr:uid="{00000000-0005-0000-0000-0000B0140000}"/>
    <cellStyle name="Normal 2 4 2 8 4" xfId="7941" xr:uid="{00000000-0005-0000-0000-0000B1140000}"/>
    <cellStyle name="Normal 2 4 2 8 5" xfId="3894" xr:uid="{00000000-0005-0000-0000-0000B2140000}"/>
    <cellStyle name="Normal 2 4 2 8 6" xfId="11007" xr:uid="{00000000-0005-0000-0000-0000B3140000}"/>
    <cellStyle name="Normal 2 4 2 8_Ecom Decorative Pillows Fall2013 Quote Sheet 20131111" xfId="3898" xr:uid="{00000000-0005-0000-0000-0000B4140000}"/>
    <cellStyle name="Normal 2 4 2 9" xfId="736" xr:uid="{00000000-0005-0000-0000-0000B5140000}"/>
    <cellStyle name="Normal 2 4 2 9 2" xfId="737" xr:uid="{00000000-0005-0000-0000-0000B6140000}"/>
    <cellStyle name="Normal 2 4 2 9 2 2" xfId="3901" xr:uid="{00000000-0005-0000-0000-0000B7140000}"/>
    <cellStyle name="Normal 2 4 2 9 2 2 2" xfId="7947" xr:uid="{00000000-0005-0000-0000-0000B8140000}"/>
    <cellStyle name="Normal 2 4 2 9 2 3" xfId="7946" xr:uid="{00000000-0005-0000-0000-0000B9140000}"/>
    <cellStyle name="Normal 2 4 2 9 2 4" xfId="3900" xr:uid="{00000000-0005-0000-0000-0000BA140000}"/>
    <cellStyle name="Normal 2 4 2 9 2 5" xfId="11010" xr:uid="{00000000-0005-0000-0000-0000BB140000}"/>
    <cellStyle name="Normal 2 4 2 9 3" xfId="3902" xr:uid="{00000000-0005-0000-0000-0000BC140000}"/>
    <cellStyle name="Normal 2 4 2 9 3 2" xfId="7948" xr:uid="{00000000-0005-0000-0000-0000BD140000}"/>
    <cellStyle name="Normal 2 4 2 9 4" xfId="7945" xr:uid="{00000000-0005-0000-0000-0000BE140000}"/>
    <cellStyle name="Normal 2 4 2 9 5" xfId="3899" xr:uid="{00000000-0005-0000-0000-0000BF140000}"/>
    <cellStyle name="Normal 2 4 2 9 6" xfId="11009" xr:uid="{00000000-0005-0000-0000-0000C0140000}"/>
    <cellStyle name="Normal 2 4 2 9_Ecom Decorative Pillows Fall2013 Quote Sheet 20131111" xfId="3903" xr:uid="{00000000-0005-0000-0000-0000C1140000}"/>
    <cellStyle name="Normal 2 4 2_MP-140901B Lana quilt 6pcs set" xfId="3904" xr:uid="{00000000-0005-0000-0000-0000C2140000}"/>
    <cellStyle name="Normal 2 4 3" xfId="738" xr:uid="{00000000-0005-0000-0000-0000C3140000}"/>
    <cellStyle name="Normal 2 4 3 2" xfId="1773" xr:uid="{00000000-0005-0000-0000-0000C4140000}"/>
    <cellStyle name="Normal 2 4 3 2 2" xfId="7950" xr:uid="{00000000-0005-0000-0000-0000C5140000}"/>
    <cellStyle name="Normal 2 4 3 2 3" xfId="3906" xr:uid="{00000000-0005-0000-0000-0000C6140000}"/>
    <cellStyle name="Normal 2 4 3 3" xfId="3907" xr:uid="{00000000-0005-0000-0000-0000C7140000}"/>
    <cellStyle name="Normal 2 4 3 3 2" xfId="7951" xr:uid="{00000000-0005-0000-0000-0000C8140000}"/>
    <cellStyle name="Normal 2 4 3 4" xfId="7949" xr:uid="{00000000-0005-0000-0000-0000C9140000}"/>
    <cellStyle name="Normal 2 4 3 5" xfId="3905" xr:uid="{00000000-0005-0000-0000-0000CA140000}"/>
    <cellStyle name="Normal 2 4 3 6" xfId="11011" xr:uid="{00000000-0005-0000-0000-0000CB140000}"/>
    <cellStyle name="Normal 2 4 4" xfId="739" xr:uid="{00000000-0005-0000-0000-0000CC140000}"/>
    <cellStyle name="Normal 2 4 4 2" xfId="1774" xr:uid="{00000000-0005-0000-0000-0000CD140000}"/>
    <cellStyle name="Normal 2 4 4 2 2" xfId="7953" xr:uid="{00000000-0005-0000-0000-0000CE140000}"/>
    <cellStyle name="Normal 2 4 4 2 3" xfId="3909" xr:uid="{00000000-0005-0000-0000-0000CF140000}"/>
    <cellStyle name="Normal 2 4 4 3" xfId="7952" xr:uid="{00000000-0005-0000-0000-0000D0140000}"/>
    <cellStyle name="Normal 2 4 4 4" xfId="3908" xr:uid="{00000000-0005-0000-0000-0000D1140000}"/>
    <cellStyle name="Normal 2 4 4 5" xfId="11012" xr:uid="{00000000-0005-0000-0000-0000D2140000}"/>
    <cellStyle name="Normal 2 4 5" xfId="740" xr:uid="{00000000-0005-0000-0000-0000D3140000}"/>
    <cellStyle name="Normal 2 4 5 2" xfId="1775" xr:uid="{00000000-0005-0000-0000-0000D4140000}"/>
    <cellStyle name="Normal 2 4 5 2 2" xfId="7955" xr:uid="{00000000-0005-0000-0000-0000D5140000}"/>
    <cellStyle name="Normal 2 4 5 2 3" xfId="3911" xr:uid="{00000000-0005-0000-0000-0000D6140000}"/>
    <cellStyle name="Normal 2 4 5 3" xfId="7954" xr:uid="{00000000-0005-0000-0000-0000D7140000}"/>
    <cellStyle name="Normal 2 4 5 4" xfId="3910" xr:uid="{00000000-0005-0000-0000-0000D8140000}"/>
    <cellStyle name="Normal 2 4 5 5" xfId="11013" xr:uid="{00000000-0005-0000-0000-0000D9140000}"/>
    <cellStyle name="Normal 2 4 6" xfId="741" xr:uid="{00000000-0005-0000-0000-0000DA140000}"/>
    <cellStyle name="Normal 2 4 6 2" xfId="1776" xr:uid="{00000000-0005-0000-0000-0000DB140000}"/>
    <cellStyle name="Normal 2 4 6 2 2" xfId="7957" xr:uid="{00000000-0005-0000-0000-0000DC140000}"/>
    <cellStyle name="Normal 2 4 6 2 3" xfId="3913" xr:uid="{00000000-0005-0000-0000-0000DD140000}"/>
    <cellStyle name="Normal 2 4 6 3" xfId="7956" xr:uid="{00000000-0005-0000-0000-0000DE140000}"/>
    <cellStyle name="Normal 2 4 6 4" xfId="3912" xr:uid="{00000000-0005-0000-0000-0000DF140000}"/>
    <cellStyle name="Normal 2 4 6 5" xfId="11014" xr:uid="{00000000-0005-0000-0000-0000E0140000}"/>
    <cellStyle name="Normal 2 4 7" xfId="742" xr:uid="{00000000-0005-0000-0000-0000E1140000}"/>
    <cellStyle name="Normal 2 4 7 2" xfId="1777" xr:uid="{00000000-0005-0000-0000-0000E2140000}"/>
    <cellStyle name="Normal 2 4 7 2 2" xfId="7959" xr:uid="{00000000-0005-0000-0000-0000E3140000}"/>
    <cellStyle name="Normal 2 4 7 2 3" xfId="3915" xr:uid="{00000000-0005-0000-0000-0000E4140000}"/>
    <cellStyle name="Normal 2 4 7 3" xfId="7958" xr:uid="{00000000-0005-0000-0000-0000E5140000}"/>
    <cellStyle name="Normal 2 4 7 4" xfId="3914" xr:uid="{00000000-0005-0000-0000-0000E6140000}"/>
    <cellStyle name="Normal 2 4 7 5" xfId="11015" xr:uid="{00000000-0005-0000-0000-0000E7140000}"/>
    <cellStyle name="Normal 2 4 8" xfId="743" xr:uid="{00000000-0005-0000-0000-0000E8140000}"/>
    <cellStyle name="Normal 2 4 8 2" xfId="1778" xr:uid="{00000000-0005-0000-0000-0000E9140000}"/>
    <cellStyle name="Normal 2 4 8 2 2" xfId="7961" xr:uid="{00000000-0005-0000-0000-0000EA140000}"/>
    <cellStyle name="Normal 2 4 8 2 3" xfId="3917" xr:uid="{00000000-0005-0000-0000-0000EB140000}"/>
    <cellStyle name="Normal 2 4 8 3" xfId="7960" xr:uid="{00000000-0005-0000-0000-0000EC140000}"/>
    <cellStyle name="Normal 2 4 8 4" xfId="3916" xr:uid="{00000000-0005-0000-0000-0000ED140000}"/>
    <cellStyle name="Normal 2 4 8 5" xfId="11016" xr:uid="{00000000-0005-0000-0000-0000EE140000}"/>
    <cellStyle name="Normal 2 4 9" xfId="744" xr:uid="{00000000-0005-0000-0000-0000EF140000}"/>
    <cellStyle name="Normal 2 4 9 2" xfId="1779" xr:uid="{00000000-0005-0000-0000-0000F0140000}"/>
    <cellStyle name="Normal 2 4 9 2 2" xfId="7963" xr:uid="{00000000-0005-0000-0000-0000F1140000}"/>
    <cellStyle name="Normal 2 4 9 2 3" xfId="3919" xr:uid="{00000000-0005-0000-0000-0000F2140000}"/>
    <cellStyle name="Normal 2 4 9 3" xfId="7962" xr:uid="{00000000-0005-0000-0000-0000F3140000}"/>
    <cellStyle name="Normal 2 4 9 4" xfId="3918" xr:uid="{00000000-0005-0000-0000-0000F4140000}"/>
    <cellStyle name="Normal 2 4 9 5" xfId="11017" xr:uid="{00000000-0005-0000-0000-0000F5140000}"/>
    <cellStyle name="Normal 2 4_MP-140901B Lana quilt 6pcs set" xfId="3920" xr:uid="{00000000-0005-0000-0000-0000F6140000}"/>
    <cellStyle name="Normal 2 5" xfId="745" xr:uid="{00000000-0005-0000-0000-0000F7140000}"/>
    <cellStyle name="Normal 2 5 2" xfId="3922" xr:uid="{00000000-0005-0000-0000-0000F8140000}"/>
    <cellStyle name="Normal 2 5 2 2" xfId="3923" xr:uid="{00000000-0005-0000-0000-0000F9140000}"/>
    <cellStyle name="Normal 2 5 2 2 2" xfId="7966" xr:uid="{00000000-0005-0000-0000-0000FA140000}"/>
    <cellStyle name="Normal 2 5 2 3" xfId="7965" xr:uid="{00000000-0005-0000-0000-0000FB140000}"/>
    <cellStyle name="Normal 2 5 3" xfId="3924" xr:uid="{00000000-0005-0000-0000-0000FC140000}"/>
    <cellStyle name="Normal 2 5 3 2" xfId="3925" xr:uid="{00000000-0005-0000-0000-0000FD140000}"/>
    <cellStyle name="Normal 2 5 3 2 2" xfId="7968" xr:uid="{00000000-0005-0000-0000-0000FE140000}"/>
    <cellStyle name="Normal 2 5 3 3" xfId="7967" xr:uid="{00000000-0005-0000-0000-0000FF140000}"/>
    <cellStyle name="Normal 2 5 4" xfId="3926" xr:uid="{00000000-0005-0000-0000-000000150000}"/>
    <cellStyle name="Normal 2 5 4 2" xfId="7969" xr:uid="{00000000-0005-0000-0000-000001150000}"/>
    <cellStyle name="Normal 2 5 5" xfId="3927" xr:uid="{00000000-0005-0000-0000-000002150000}"/>
    <cellStyle name="Normal 2 5 5 2" xfId="7970" xr:uid="{00000000-0005-0000-0000-000003150000}"/>
    <cellStyle name="Normal 2 5 6" xfId="3928" xr:uid="{00000000-0005-0000-0000-000004150000}"/>
    <cellStyle name="Normal 2 5 6 2" xfId="7971" xr:uid="{00000000-0005-0000-0000-000005150000}"/>
    <cellStyle name="Normal 2 5 7" xfId="7964" xr:uid="{00000000-0005-0000-0000-000006150000}"/>
    <cellStyle name="Normal 2 5 8" xfId="3921" xr:uid="{00000000-0005-0000-0000-000007150000}"/>
    <cellStyle name="Normal 2 5 9" xfId="11018" xr:uid="{00000000-0005-0000-0000-000008150000}"/>
    <cellStyle name="Normal 2 6" xfId="746" xr:uid="{00000000-0005-0000-0000-000009150000}"/>
    <cellStyle name="Normal 2 6 2" xfId="3930" xr:uid="{00000000-0005-0000-0000-00000A150000}"/>
    <cellStyle name="Normal 2 6 2 2" xfId="3931" xr:uid="{00000000-0005-0000-0000-00000B150000}"/>
    <cellStyle name="Normal 2 6 2 2 2" xfId="7974" xr:uid="{00000000-0005-0000-0000-00000C150000}"/>
    <cellStyle name="Normal 2 6 2 3" xfId="7973" xr:uid="{00000000-0005-0000-0000-00000D150000}"/>
    <cellStyle name="Normal 2 6 3" xfId="3932" xr:uid="{00000000-0005-0000-0000-00000E150000}"/>
    <cellStyle name="Normal 2 6 3 2" xfId="3933" xr:uid="{00000000-0005-0000-0000-00000F150000}"/>
    <cellStyle name="Normal 2 6 3 2 2" xfId="7976" xr:uid="{00000000-0005-0000-0000-000010150000}"/>
    <cellStyle name="Normal 2 6 3 3" xfId="7975" xr:uid="{00000000-0005-0000-0000-000011150000}"/>
    <cellStyle name="Normal 2 6 4" xfId="3934" xr:uid="{00000000-0005-0000-0000-000012150000}"/>
    <cellStyle name="Normal 2 6 4 2" xfId="7977" xr:uid="{00000000-0005-0000-0000-000013150000}"/>
    <cellStyle name="Normal 2 6 5" xfId="3935" xr:uid="{00000000-0005-0000-0000-000014150000}"/>
    <cellStyle name="Normal 2 6 5 2" xfId="7978" xr:uid="{00000000-0005-0000-0000-000015150000}"/>
    <cellStyle name="Normal 2 6 6" xfId="3936" xr:uid="{00000000-0005-0000-0000-000016150000}"/>
    <cellStyle name="Normal 2 6 6 2" xfId="7979" xr:uid="{00000000-0005-0000-0000-000017150000}"/>
    <cellStyle name="Normal 2 6 7" xfId="7972" xr:uid="{00000000-0005-0000-0000-000018150000}"/>
    <cellStyle name="Normal 2 6 8" xfId="3929" xr:uid="{00000000-0005-0000-0000-000019150000}"/>
    <cellStyle name="Normal 2 6 9" xfId="11019" xr:uid="{00000000-0005-0000-0000-00001A150000}"/>
    <cellStyle name="Normal 2 7" xfId="747" xr:uid="{00000000-0005-0000-0000-00001B150000}"/>
    <cellStyle name="Normal 2 7 2" xfId="3938" xr:uid="{00000000-0005-0000-0000-00001C150000}"/>
    <cellStyle name="Normal 2 7 2 2" xfId="3939" xr:uid="{00000000-0005-0000-0000-00001D150000}"/>
    <cellStyle name="Normal 2 7 2 2 2" xfId="7982" xr:uid="{00000000-0005-0000-0000-00001E150000}"/>
    <cellStyle name="Normal 2 7 2 3" xfId="7981" xr:uid="{00000000-0005-0000-0000-00001F150000}"/>
    <cellStyle name="Normal 2 7 3" xfId="3940" xr:uid="{00000000-0005-0000-0000-000020150000}"/>
    <cellStyle name="Normal 2 7 3 2" xfId="3941" xr:uid="{00000000-0005-0000-0000-000021150000}"/>
    <cellStyle name="Normal 2 7 3 2 2" xfId="7984" xr:uid="{00000000-0005-0000-0000-000022150000}"/>
    <cellStyle name="Normal 2 7 3 3" xfId="7983" xr:uid="{00000000-0005-0000-0000-000023150000}"/>
    <cellStyle name="Normal 2 7 4" xfId="3942" xr:uid="{00000000-0005-0000-0000-000024150000}"/>
    <cellStyle name="Normal 2 7 4 2" xfId="7985" xr:uid="{00000000-0005-0000-0000-000025150000}"/>
    <cellStyle name="Normal 2 7 5" xfId="3943" xr:uid="{00000000-0005-0000-0000-000026150000}"/>
    <cellStyle name="Normal 2 7 5 2" xfId="7986" xr:uid="{00000000-0005-0000-0000-000027150000}"/>
    <cellStyle name="Normal 2 7 6" xfId="3944" xr:uid="{00000000-0005-0000-0000-000028150000}"/>
    <cellStyle name="Normal 2 7 6 2" xfId="7987" xr:uid="{00000000-0005-0000-0000-000029150000}"/>
    <cellStyle name="Normal 2 7 7" xfId="7980" xr:uid="{00000000-0005-0000-0000-00002A150000}"/>
    <cellStyle name="Normal 2 7 8" xfId="3937" xr:uid="{00000000-0005-0000-0000-00002B150000}"/>
    <cellStyle name="Normal 2 7 9" xfId="11020" xr:uid="{00000000-0005-0000-0000-00002C150000}"/>
    <cellStyle name="Normal 2 8" xfId="748" xr:uid="{00000000-0005-0000-0000-00002D150000}"/>
    <cellStyle name="Normal 2 8 2" xfId="3946" xr:uid="{00000000-0005-0000-0000-00002E150000}"/>
    <cellStyle name="Normal 2 8 2 2" xfId="3947" xr:uid="{00000000-0005-0000-0000-00002F150000}"/>
    <cellStyle name="Normal 2 8 2 2 2" xfId="7990" xr:uid="{00000000-0005-0000-0000-000030150000}"/>
    <cellStyle name="Normal 2 8 2 3" xfId="7989" xr:uid="{00000000-0005-0000-0000-000031150000}"/>
    <cellStyle name="Normal 2 8 3" xfId="3948" xr:uid="{00000000-0005-0000-0000-000032150000}"/>
    <cellStyle name="Normal 2 8 3 2" xfId="3949" xr:uid="{00000000-0005-0000-0000-000033150000}"/>
    <cellStyle name="Normal 2 8 3 2 2" xfId="7992" xr:uid="{00000000-0005-0000-0000-000034150000}"/>
    <cellStyle name="Normal 2 8 3 3" xfId="7991" xr:uid="{00000000-0005-0000-0000-000035150000}"/>
    <cellStyle name="Normal 2 8 4" xfId="3950" xr:uid="{00000000-0005-0000-0000-000036150000}"/>
    <cellStyle name="Normal 2 8 4 2" xfId="7993" xr:uid="{00000000-0005-0000-0000-000037150000}"/>
    <cellStyle name="Normal 2 8 5" xfId="3951" xr:uid="{00000000-0005-0000-0000-000038150000}"/>
    <cellStyle name="Normal 2 8 5 2" xfId="7994" xr:uid="{00000000-0005-0000-0000-000039150000}"/>
    <cellStyle name="Normal 2 8 6" xfId="3952" xr:uid="{00000000-0005-0000-0000-00003A150000}"/>
    <cellStyle name="Normal 2 8 6 2" xfId="7995" xr:uid="{00000000-0005-0000-0000-00003B150000}"/>
    <cellStyle name="Normal 2 8 7" xfId="7988" xr:uid="{00000000-0005-0000-0000-00003C150000}"/>
    <cellStyle name="Normal 2 8 8" xfId="3945" xr:uid="{00000000-0005-0000-0000-00003D150000}"/>
    <cellStyle name="Normal 2 8 9" xfId="11021" xr:uid="{00000000-0005-0000-0000-00003E150000}"/>
    <cellStyle name="Normal 2 9" xfId="749" xr:uid="{00000000-0005-0000-0000-00003F150000}"/>
    <cellStyle name="Normal 2 9 2" xfId="3954" xr:uid="{00000000-0005-0000-0000-000040150000}"/>
    <cellStyle name="Normal 2 9 2 2" xfId="7997" xr:uid="{00000000-0005-0000-0000-000041150000}"/>
    <cellStyle name="Normal 2 9 3" xfId="3955" xr:uid="{00000000-0005-0000-0000-000042150000}"/>
    <cellStyle name="Normal 2 9 3 2" xfId="7998" xr:uid="{00000000-0005-0000-0000-000043150000}"/>
    <cellStyle name="Normal 2 9 4" xfId="3956" xr:uid="{00000000-0005-0000-0000-000044150000}"/>
    <cellStyle name="Normal 2 9 4 2" xfId="7999" xr:uid="{00000000-0005-0000-0000-000045150000}"/>
    <cellStyle name="Normal 2 9 5" xfId="7996" xr:uid="{00000000-0005-0000-0000-000046150000}"/>
    <cellStyle name="Normal 2 9 6" xfId="3953" xr:uid="{00000000-0005-0000-0000-000047150000}"/>
    <cellStyle name="Normal 2 9 7" xfId="11022" xr:uid="{00000000-0005-0000-0000-000048150000}"/>
    <cellStyle name="Normal 2_7th Ave marketfollow111011--H--111012" xfId="3957" xr:uid="{00000000-0005-0000-0000-000049150000}"/>
    <cellStyle name="Normal 20" xfId="750" xr:uid="{00000000-0005-0000-0000-00004A150000}"/>
    <cellStyle name="Normal 20 2" xfId="751" xr:uid="{00000000-0005-0000-0000-00004B150000}"/>
    <cellStyle name="Normal 20 2 2" xfId="1780" xr:uid="{00000000-0005-0000-0000-00004C150000}"/>
    <cellStyle name="Normal 20 2 2 2" xfId="8002" xr:uid="{00000000-0005-0000-0000-00004D150000}"/>
    <cellStyle name="Normal 20 2 2 3" xfId="3960" xr:uid="{00000000-0005-0000-0000-00004E150000}"/>
    <cellStyle name="Normal 20 2 3" xfId="8001" xr:uid="{00000000-0005-0000-0000-00004F150000}"/>
    <cellStyle name="Normal 20 2 4" xfId="3959" xr:uid="{00000000-0005-0000-0000-000050150000}"/>
    <cellStyle name="Normal 20 2 5" xfId="11024" xr:uid="{00000000-0005-0000-0000-000051150000}"/>
    <cellStyle name="Normal 20 3" xfId="3961" xr:uid="{00000000-0005-0000-0000-000052150000}"/>
    <cellStyle name="Normal 20 3 2" xfId="8003" xr:uid="{00000000-0005-0000-0000-000053150000}"/>
    <cellStyle name="Normal 20 4" xfId="3962" xr:uid="{00000000-0005-0000-0000-000054150000}"/>
    <cellStyle name="Normal 20 4 2" xfId="8004" xr:uid="{00000000-0005-0000-0000-000055150000}"/>
    <cellStyle name="Normal 20 5" xfId="8000" xr:uid="{00000000-0005-0000-0000-000056150000}"/>
    <cellStyle name="Normal 20 6" xfId="3958" xr:uid="{00000000-0005-0000-0000-000057150000}"/>
    <cellStyle name="Normal 20 7" xfId="11023" xr:uid="{00000000-0005-0000-0000-000058150000}"/>
    <cellStyle name="Normal 20_MP-140901B Lana quilt 6pcs set" xfId="3963" xr:uid="{00000000-0005-0000-0000-000059150000}"/>
    <cellStyle name="Normal 21" xfId="752" xr:uid="{00000000-0005-0000-0000-00005A150000}"/>
    <cellStyle name="Normal 21 2" xfId="3965" xr:uid="{00000000-0005-0000-0000-00005B150000}"/>
    <cellStyle name="Normal 21 2 2" xfId="8006" xr:uid="{00000000-0005-0000-0000-00005C150000}"/>
    <cellStyle name="Normal 21 3" xfId="3966" xr:uid="{00000000-0005-0000-0000-00005D150000}"/>
    <cellStyle name="Normal 21 3 2" xfId="8007" xr:uid="{00000000-0005-0000-0000-00005E150000}"/>
    <cellStyle name="Normal 21 4" xfId="8005" xr:uid="{00000000-0005-0000-0000-00005F150000}"/>
    <cellStyle name="Normal 21 5" xfId="3964" xr:uid="{00000000-0005-0000-0000-000060150000}"/>
    <cellStyle name="Normal 21 6" xfId="11025" xr:uid="{00000000-0005-0000-0000-000061150000}"/>
    <cellStyle name="Normal 22" xfId="753" xr:uid="{00000000-0005-0000-0000-000062150000}"/>
    <cellStyle name="Normal 22 2" xfId="3968" xr:uid="{00000000-0005-0000-0000-000063150000}"/>
    <cellStyle name="Normal 22 2 2" xfId="8009" xr:uid="{00000000-0005-0000-0000-000064150000}"/>
    <cellStyle name="Normal 22 3" xfId="3969" xr:uid="{00000000-0005-0000-0000-000065150000}"/>
    <cellStyle name="Normal 22 3 2" xfId="8010" xr:uid="{00000000-0005-0000-0000-000066150000}"/>
    <cellStyle name="Normal 22 4" xfId="8008" xr:uid="{00000000-0005-0000-0000-000067150000}"/>
    <cellStyle name="Normal 22 5" xfId="3967" xr:uid="{00000000-0005-0000-0000-000068150000}"/>
    <cellStyle name="Normal 22 6" xfId="11026" xr:uid="{00000000-0005-0000-0000-000069150000}"/>
    <cellStyle name="Normal 23" xfId="754" xr:uid="{00000000-0005-0000-0000-00006A150000}"/>
    <cellStyle name="Normal 23 2" xfId="3971" xr:uid="{00000000-0005-0000-0000-00006B150000}"/>
    <cellStyle name="Normal 23 2 2" xfId="8012" xr:uid="{00000000-0005-0000-0000-00006C150000}"/>
    <cellStyle name="Normal 23 3" xfId="3972" xr:uid="{00000000-0005-0000-0000-00006D150000}"/>
    <cellStyle name="Normal 23 3 2" xfId="8013" xr:uid="{00000000-0005-0000-0000-00006E150000}"/>
    <cellStyle name="Normal 23 4" xfId="8011" xr:uid="{00000000-0005-0000-0000-00006F150000}"/>
    <cellStyle name="Normal 23 5" xfId="3970" xr:uid="{00000000-0005-0000-0000-000070150000}"/>
    <cellStyle name="Normal 23 6" xfId="11027" xr:uid="{00000000-0005-0000-0000-000071150000}"/>
    <cellStyle name="Normal 24" xfId="755" xr:uid="{00000000-0005-0000-0000-000072150000}"/>
    <cellStyle name="Normal 24 2" xfId="3974" xr:uid="{00000000-0005-0000-0000-000073150000}"/>
    <cellStyle name="Normal 24 2 2" xfId="8015" xr:uid="{00000000-0005-0000-0000-000074150000}"/>
    <cellStyle name="Normal 24 3" xfId="3975" xr:uid="{00000000-0005-0000-0000-000075150000}"/>
    <cellStyle name="Normal 24 3 2" xfId="8016" xr:uid="{00000000-0005-0000-0000-000076150000}"/>
    <cellStyle name="Normal 24 4" xfId="8014" xr:uid="{00000000-0005-0000-0000-000077150000}"/>
    <cellStyle name="Normal 24 5" xfId="3973" xr:uid="{00000000-0005-0000-0000-000078150000}"/>
    <cellStyle name="Normal 24 6" xfId="11028" xr:uid="{00000000-0005-0000-0000-000079150000}"/>
    <cellStyle name="Normal 25" xfId="756" xr:uid="{00000000-0005-0000-0000-00007A150000}"/>
    <cellStyle name="Normal 25 2" xfId="3977" xr:uid="{00000000-0005-0000-0000-00007B150000}"/>
    <cellStyle name="Normal 25 2 2" xfId="8018" xr:uid="{00000000-0005-0000-0000-00007C150000}"/>
    <cellStyle name="Normal 25 3" xfId="8017" xr:uid="{00000000-0005-0000-0000-00007D150000}"/>
    <cellStyle name="Normal 25 4" xfId="3976" xr:uid="{00000000-0005-0000-0000-00007E150000}"/>
    <cellStyle name="Normal 25 5" xfId="11029" xr:uid="{00000000-0005-0000-0000-00007F150000}"/>
    <cellStyle name="Normal 26" xfId="757" xr:uid="{00000000-0005-0000-0000-000080150000}"/>
    <cellStyle name="Normal 26 18" xfId="758" xr:uid="{00000000-0005-0000-0000-000081150000}"/>
    <cellStyle name="Normal 26 18 2" xfId="1781" xr:uid="{00000000-0005-0000-0000-000082150000}"/>
    <cellStyle name="Normal 26 18 2 2" xfId="8021" xr:uid="{00000000-0005-0000-0000-000083150000}"/>
    <cellStyle name="Normal 26 18 2 3" xfId="3980" xr:uid="{00000000-0005-0000-0000-000084150000}"/>
    <cellStyle name="Normal 26 18 3" xfId="8020" xr:uid="{00000000-0005-0000-0000-000085150000}"/>
    <cellStyle name="Normal 26 18 4" xfId="3979" xr:uid="{00000000-0005-0000-0000-000086150000}"/>
    <cellStyle name="Normal 26 18 5" xfId="11031" xr:uid="{00000000-0005-0000-0000-000087150000}"/>
    <cellStyle name="Normal 26 2" xfId="3981" xr:uid="{00000000-0005-0000-0000-000088150000}"/>
    <cellStyle name="Normal 26 2 2" xfId="8022" xr:uid="{00000000-0005-0000-0000-000089150000}"/>
    <cellStyle name="Normal 26 3" xfId="8019" xr:uid="{00000000-0005-0000-0000-00008A150000}"/>
    <cellStyle name="Normal 26 4" xfId="3978" xr:uid="{00000000-0005-0000-0000-00008B150000}"/>
    <cellStyle name="Normal 26 5" xfId="11030" xr:uid="{00000000-0005-0000-0000-00008C150000}"/>
    <cellStyle name="Normal 26_Ecom Decorative Pillows Fall2013 Quote Sheet 20131111" xfId="3982" xr:uid="{00000000-0005-0000-0000-00008D150000}"/>
    <cellStyle name="Normal 27" xfId="759" xr:uid="{00000000-0005-0000-0000-00008E150000}"/>
    <cellStyle name="Normal 27 2" xfId="1954" xr:uid="{00000000-0005-0000-0000-00008F150000}"/>
    <cellStyle name="Normal 27 2 2" xfId="8023" xr:uid="{00000000-0005-0000-0000-000090150000}"/>
    <cellStyle name="Normal 27 3" xfId="3983" xr:uid="{00000000-0005-0000-0000-000091150000}"/>
    <cellStyle name="Normal 27 4" xfId="11032" xr:uid="{00000000-0005-0000-0000-000092150000}"/>
    <cellStyle name="Normal 28" xfId="760" xr:uid="{00000000-0005-0000-0000-000093150000}"/>
    <cellStyle name="Normal 28 2" xfId="8024" xr:uid="{00000000-0005-0000-0000-000094150000}"/>
    <cellStyle name="Normal 28 3" xfId="3984" xr:uid="{00000000-0005-0000-0000-000095150000}"/>
    <cellStyle name="Normal 28 4" xfId="761" xr:uid="{00000000-0005-0000-0000-000096150000}"/>
    <cellStyle name="Normal 28 4 2" xfId="1782" xr:uid="{00000000-0005-0000-0000-000097150000}"/>
    <cellStyle name="Normal 28 4 2 2" xfId="8026" xr:uid="{00000000-0005-0000-0000-000098150000}"/>
    <cellStyle name="Normal 28 4 2 3" xfId="3986" xr:uid="{00000000-0005-0000-0000-000099150000}"/>
    <cellStyle name="Normal 28 4 3" xfId="8025" xr:uid="{00000000-0005-0000-0000-00009A150000}"/>
    <cellStyle name="Normal 28 4 4" xfId="3985" xr:uid="{00000000-0005-0000-0000-00009B150000}"/>
    <cellStyle name="Normal 28 4 5" xfId="11034" xr:uid="{00000000-0005-0000-0000-00009C150000}"/>
    <cellStyle name="Normal 28 5" xfId="11033" xr:uid="{00000000-0005-0000-0000-00009D150000}"/>
    <cellStyle name="Normal 28 6" xfId="762" xr:uid="{00000000-0005-0000-0000-00009E150000}"/>
    <cellStyle name="Normal 28 6 2" xfId="1783" xr:uid="{00000000-0005-0000-0000-00009F150000}"/>
    <cellStyle name="Normal 28 6 2 2" xfId="8028" xr:uid="{00000000-0005-0000-0000-0000A0150000}"/>
    <cellStyle name="Normal 28 6 2 3" xfId="3988" xr:uid="{00000000-0005-0000-0000-0000A1150000}"/>
    <cellStyle name="Normal 28 6 3" xfId="8027" xr:uid="{00000000-0005-0000-0000-0000A2150000}"/>
    <cellStyle name="Normal 28 6 4" xfId="3987" xr:uid="{00000000-0005-0000-0000-0000A3150000}"/>
    <cellStyle name="Normal 28 6 5" xfId="11035" xr:uid="{00000000-0005-0000-0000-0000A4150000}"/>
    <cellStyle name="Normal 28_MP-140901B Lana quilt 6pcs set" xfId="3989" xr:uid="{00000000-0005-0000-0000-0000A5150000}"/>
    <cellStyle name="Normal 29" xfId="763" xr:uid="{00000000-0005-0000-0000-0000A6150000}"/>
    <cellStyle name="Normal 29 2" xfId="3991" xr:uid="{00000000-0005-0000-0000-0000A7150000}"/>
    <cellStyle name="Normal 29 2 2" xfId="8030" xr:uid="{00000000-0005-0000-0000-0000A8150000}"/>
    <cellStyle name="Normal 29 3" xfId="8029" xr:uid="{00000000-0005-0000-0000-0000A9150000}"/>
    <cellStyle name="Normal 29 4" xfId="3990" xr:uid="{00000000-0005-0000-0000-0000AA150000}"/>
    <cellStyle name="Normal 29 5" xfId="11036" xr:uid="{00000000-0005-0000-0000-0000AB150000}"/>
    <cellStyle name="Normal 3" xfId="764" xr:uid="{00000000-0005-0000-0000-0000AC150000}"/>
    <cellStyle name="Normal 3 10" xfId="765" xr:uid="{00000000-0005-0000-0000-0000AD150000}"/>
    <cellStyle name="Normal 3 10 2" xfId="3994" xr:uid="{00000000-0005-0000-0000-0000AE150000}"/>
    <cellStyle name="Normal 3 10 2 2" xfId="8033" xr:uid="{00000000-0005-0000-0000-0000AF150000}"/>
    <cellStyle name="Normal 3 10 3" xfId="3995" xr:uid="{00000000-0005-0000-0000-0000B0150000}"/>
    <cellStyle name="Normal 3 10 3 2" xfId="8034" xr:uid="{00000000-0005-0000-0000-0000B1150000}"/>
    <cellStyle name="Normal 3 10 4" xfId="8032" xr:uid="{00000000-0005-0000-0000-0000B2150000}"/>
    <cellStyle name="Normal 3 10 5" xfId="3993" xr:uid="{00000000-0005-0000-0000-0000B3150000}"/>
    <cellStyle name="Normal 3 10 6" xfId="11038" xr:uid="{00000000-0005-0000-0000-0000B4150000}"/>
    <cellStyle name="Normal 3 11" xfId="766" xr:uid="{00000000-0005-0000-0000-0000B5150000}"/>
    <cellStyle name="Normal 3 11 2" xfId="3997" xr:uid="{00000000-0005-0000-0000-0000B6150000}"/>
    <cellStyle name="Normal 3 11 2 2" xfId="8036" xr:uid="{00000000-0005-0000-0000-0000B7150000}"/>
    <cellStyle name="Normal 3 11 3" xfId="3998" xr:uid="{00000000-0005-0000-0000-0000B8150000}"/>
    <cellStyle name="Normal 3 11 3 2" xfId="8037" xr:uid="{00000000-0005-0000-0000-0000B9150000}"/>
    <cellStyle name="Normal 3 11 4" xfId="8035" xr:uid="{00000000-0005-0000-0000-0000BA150000}"/>
    <cellStyle name="Normal 3 11 5" xfId="3996" xr:uid="{00000000-0005-0000-0000-0000BB150000}"/>
    <cellStyle name="Normal 3 11 6" xfId="11039" xr:uid="{00000000-0005-0000-0000-0000BC150000}"/>
    <cellStyle name="Normal 3 12" xfId="767" xr:uid="{00000000-0005-0000-0000-0000BD150000}"/>
    <cellStyle name="Normal 3 12 2" xfId="768" xr:uid="{00000000-0005-0000-0000-0000BE150000}"/>
    <cellStyle name="Normal 3 12 2 2" xfId="4001" xr:uid="{00000000-0005-0000-0000-0000BF150000}"/>
    <cellStyle name="Normal 3 12 2 2 2" xfId="8040" xr:uid="{00000000-0005-0000-0000-0000C0150000}"/>
    <cellStyle name="Normal 3 12 2 3" xfId="8039" xr:uid="{00000000-0005-0000-0000-0000C1150000}"/>
    <cellStyle name="Normal 3 12 2 4" xfId="4000" xr:uid="{00000000-0005-0000-0000-0000C2150000}"/>
    <cellStyle name="Normal 3 12 2 5" xfId="11041" xr:uid="{00000000-0005-0000-0000-0000C3150000}"/>
    <cellStyle name="Normal 3 12 3" xfId="4002" xr:uid="{00000000-0005-0000-0000-0000C4150000}"/>
    <cellStyle name="Normal 3 12 3 2" xfId="8041" xr:uid="{00000000-0005-0000-0000-0000C5150000}"/>
    <cellStyle name="Normal 3 12 4" xfId="8038" xr:uid="{00000000-0005-0000-0000-0000C6150000}"/>
    <cellStyle name="Normal 3 12 5" xfId="3999" xr:uid="{00000000-0005-0000-0000-0000C7150000}"/>
    <cellStyle name="Normal 3 12 6" xfId="11040" xr:uid="{00000000-0005-0000-0000-0000C8150000}"/>
    <cellStyle name="Normal 3 12_Ecom Decorative Pillows Fall2013 Quote Sheet 20131111" xfId="4003" xr:uid="{00000000-0005-0000-0000-0000C9150000}"/>
    <cellStyle name="Normal 3 13" xfId="769" xr:uid="{00000000-0005-0000-0000-0000CA150000}"/>
    <cellStyle name="Normal 3 13 2" xfId="770" xr:uid="{00000000-0005-0000-0000-0000CB150000}"/>
    <cellStyle name="Normal 3 13 2 2" xfId="4006" xr:uid="{00000000-0005-0000-0000-0000CC150000}"/>
    <cellStyle name="Normal 3 13 2 2 2" xfId="8044" xr:uid="{00000000-0005-0000-0000-0000CD150000}"/>
    <cellStyle name="Normal 3 13 2 3" xfId="8043" xr:uid="{00000000-0005-0000-0000-0000CE150000}"/>
    <cellStyle name="Normal 3 13 2 4" xfId="4005" xr:uid="{00000000-0005-0000-0000-0000CF150000}"/>
    <cellStyle name="Normal 3 13 2 5" xfId="11043" xr:uid="{00000000-0005-0000-0000-0000D0150000}"/>
    <cellStyle name="Normal 3 13 3" xfId="4007" xr:uid="{00000000-0005-0000-0000-0000D1150000}"/>
    <cellStyle name="Normal 3 13 3 2" xfId="8045" xr:uid="{00000000-0005-0000-0000-0000D2150000}"/>
    <cellStyle name="Normal 3 13 4" xfId="8042" xr:uid="{00000000-0005-0000-0000-0000D3150000}"/>
    <cellStyle name="Normal 3 13 5" xfId="4004" xr:uid="{00000000-0005-0000-0000-0000D4150000}"/>
    <cellStyle name="Normal 3 13 6" xfId="11042" xr:uid="{00000000-0005-0000-0000-0000D5150000}"/>
    <cellStyle name="Normal 3 13_Ecom Decorative Pillows Fall2013 Quote Sheet 20131111" xfId="4008" xr:uid="{00000000-0005-0000-0000-0000D6150000}"/>
    <cellStyle name="Normal 3 14" xfId="771" xr:uid="{00000000-0005-0000-0000-0000D7150000}"/>
    <cellStyle name="Normal 3 14 2" xfId="772" xr:uid="{00000000-0005-0000-0000-0000D8150000}"/>
    <cellStyle name="Normal 3 14 2 2" xfId="4011" xr:uid="{00000000-0005-0000-0000-0000D9150000}"/>
    <cellStyle name="Normal 3 14 2 2 2" xfId="8048" xr:uid="{00000000-0005-0000-0000-0000DA150000}"/>
    <cellStyle name="Normal 3 14 2 3" xfId="8047" xr:uid="{00000000-0005-0000-0000-0000DB150000}"/>
    <cellStyle name="Normal 3 14 2 4" xfId="4010" xr:uid="{00000000-0005-0000-0000-0000DC150000}"/>
    <cellStyle name="Normal 3 14 2 5" xfId="11045" xr:uid="{00000000-0005-0000-0000-0000DD150000}"/>
    <cellStyle name="Normal 3 14 3" xfId="4012" xr:uid="{00000000-0005-0000-0000-0000DE150000}"/>
    <cellStyle name="Normal 3 14 3 2" xfId="8049" xr:uid="{00000000-0005-0000-0000-0000DF150000}"/>
    <cellStyle name="Normal 3 14 4" xfId="8046" xr:uid="{00000000-0005-0000-0000-0000E0150000}"/>
    <cellStyle name="Normal 3 14 5" xfId="4009" xr:uid="{00000000-0005-0000-0000-0000E1150000}"/>
    <cellStyle name="Normal 3 14 6" xfId="11044" xr:uid="{00000000-0005-0000-0000-0000E2150000}"/>
    <cellStyle name="Normal 3 14_Ecom Decorative Pillows Fall2013 Quote Sheet 20131111" xfId="4013" xr:uid="{00000000-0005-0000-0000-0000E3150000}"/>
    <cellStyle name="Normal 3 15" xfId="773" xr:uid="{00000000-0005-0000-0000-0000E4150000}"/>
    <cellStyle name="Normal 3 15 2" xfId="774" xr:uid="{00000000-0005-0000-0000-0000E5150000}"/>
    <cellStyle name="Normal 3 15 2 2" xfId="4016" xr:uid="{00000000-0005-0000-0000-0000E6150000}"/>
    <cellStyle name="Normal 3 15 2 2 2" xfId="8052" xr:uid="{00000000-0005-0000-0000-0000E7150000}"/>
    <cellStyle name="Normal 3 15 2 3" xfId="8051" xr:uid="{00000000-0005-0000-0000-0000E8150000}"/>
    <cellStyle name="Normal 3 15 2 4" xfId="4015" xr:uid="{00000000-0005-0000-0000-0000E9150000}"/>
    <cellStyle name="Normal 3 15 2 5" xfId="11047" xr:uid="{00000000-0005-0000-0000-0000EA150000}"/>
    <cellStyle name="Normal 3 15 3" xfId="4017" xr:uid="{00000000-0005-0000-0000-0000EB150000}"/>
    <cellStyle name="Normal 3 15 3 2" xfId="8053" xr:uid="{00000000-0005-0000-0000-0000EC150000}"/>
    <cellStyle name="Normal 3 15 4" xfId="8050" xr:uid="{00000000-0005-0000-0000-0000ED150000}"/>
    <cellStyle name="Normal 3 15 5" xfId="4014" xr:uid="{00000000-0005-0000-0000-0000EE150000}"/>
    <cellStyle name="Normal 3 15 6" xfId="11046" xr:uid="{00000000-0005-0000-0000-0000EF150000}"/>
    <cellStyle name="Normal 3 15_Ecom Decorative Pillows Fall2013 Quote Sheet 20131111" xfId="4018" xr:uid="{00000000-0005-0000-0000-0000F0150000}"/>
    <cellStyle name="Normal 3 16" xfId="775" xr:uid="{00000000-0005-0000-0000-0000F1150000}"/>
    <cellStyle name="Normal 3 16 2" xfId="776" xr:uid="{00000000-0005-0000-0000-0000F2150000}"/>
    <cellStyle name="Normal 3 16 2 2" xfId="4021" xr:uid="{00000000-0005-0000-0000-0000F3150000}"/>
    <cellStyle name="Normal 3 16 2 2 2" xfId="8056" xr:uid="{00000000-0005-0000-0000-0000F4150000}"/>
    <cellStyle name="Normal 3 16 2 3" xfId="8055" xr:uid="{00000000-0005-0000-0000-0000F5150000}"/>
    <cellStyle name="Normal 3 16 2 4" xfId="4020" xr:uid="{00000000-0005-0000-0000-0000F6150000}"/>
    <cellStyle name="Normal 3 16 2 5" xfId="11049" xr:uid="{00000000-0005-0000-0000-0000F7150000}"/>
    <cellStyle name="Normal 3 16 3" xfId="4022" xr:uid="{00000000-0005-0000-0000-0000F8150000}"/>
    <cellStyle name="Normal 3 16 3 2" xfId="8057" xr:uid="{00000000-0005-0000-0000-0000F9150000}"/>
    <cellStyle name="Normal 3 16 4" xfId="8054" xr:uid="{00000000-0005-0000-0000-0000FA150000}"/>
    <cellStyle name="Normal 3 16 5" xfId="4019" xr:uid="{00000000-0005-0000-0000-0000FB150000}"/>
    <cellStyle name="Normal 3 16 6" xfId="11048" xr:uid="{00000000-0005-0000-0000-0000FC150000}"/>
    <cellStyle name="Normal 3 16_Ecom Decorative Pillows Fall2013 Quote Sheet 20131111" xfId="4023" xr:uid="{00000000-0005-0000-0000-0000FD150000}"/>
    <cellStyle name="Normal 3 17" xfId="777" xr:uid="{00000000-0005-0000-0000-0000FE150000}"/>
    <cellStyle name="Normal 3 17 2" xfId="778" xr:uid="{00000000-0005-0000-0000-0000FF150000}"/>
    <cellStyle name="Normal 3 17 2 2" xfId="4026" xr:uid="{00000000-0005-0000-0000-000000160000}"/>
    <cellStyle name="Normal 3 17 2 2 2" xfId="8060" xr:uid="{00000000-0005-0000-0000-000001160000}"/>
    <cellStyle name="Normal 3 17 2 3" xfId="8059" xr:uid="{00000000-0005-0000-0000-000002160000}"/>
    <cellStyle name="Normal 3 17 2 4" xfId="4025" xr:uid="{00000000-0005-0000-0000-000003160000}"/>
    <cellStyle name="Normal 3 17 2 5" xfId="11051" xr:uid="{00000000-0005-0000-0000-000004160000}"/>
    <cellStyle name="Normal 3 17 3" xfId="4027" xr:uid="{00000000-0005-0000-0000-000005160000}"/>
    <cellStyle name="Normal 3 17 3 2" xfId="8061" xr:uid="{00000000-0005-0000-0000-000006160000}"/>
    <cellStyle name="Normal 3 17 4" xfId="8058" xr:uid="{00000000-0005-0000-0000-000007160000}"/>
    <cellStyle name="Normal 3 17 5" xfId="4024" xr:uid="{00000000-0005-0000-0000-000008160000}"/>
    <cellStyle name="Normal 3 17 6" xfId="11050" xr:uid="{00000000-0005-0000-0000-000009160000}"/>
    <cellStyle name="Normal 3 17_Ecom Decorative Pillows Fall2013 Quote Sheet 20131111" xfId="4028" xr:uid="{00000000-0005-0000-0000-00000A160000}"/>
    <cellStyle name="Normal 3 18" xfId="779" xr:uid="{00000000-0005-0000-0000-00000B160000}"/>
    <cellStyle name="Normal 3 18 2" xfId="780" xr:uid="{00000000-0005-0000-0000-00000C160000}"/>
    <cellStyle name="Normal 3 18 2 2" xfId="4031" xr:uid="{00000000-0005-0000-0000-00000D160000}"/>
    <cellStyle name="Normal 3 18 2 2 2" xfId="8064" xr:uid="{00000000-0005-0000-0000-00000E160000}"/>
    <cellStyle name="Normal 3 18 2 3" xfId="8063" xr:uid="{00000000-0005-0000-0000-00000F160000}"/>
    <cellStyle name="Normal 3 18 2 4" xfId="4030" xr:uid="{00000000-0005-0000-0000-000010160000}"/>
    <cellStyle name="Normal 3 18 2 5" xfId="11053" xr:uid="{00000000-0005-0000-0000-000011160000}"/>
    <cellStyle name="Normal 3 18 3" xfId="4032" xr:uid="{00000000-0005-0000-0000-000012160000}"/>
    <cellStyle name="Normal 3 18 3 2" xfId="8065" xr:uid="{00000000-0005-0000-0000-000013160000}"/>
    <cellStyle name="Normal 3 18 4" xfId="8062" xr:uid="{00000000-0005-0000-0000-000014160000}"/>
    <cellStyle name="Normal 3 18 5" xfId="4029" xr:uid="{00000000-0005-0000-0000-000015160000}"/>
    <cellStyle name="Normal 3 18 6" xfId="11052" xr:uid="{00000000-0005-0000-0000-000016160000}"/>
    <cellStyle name="Normal 3 18_Ecom Decorative Pillows Fall2013 Quote Sheet 20131111" xfId="4033" xr:uid="{00000000-0005-0000-0000-000017160000}"/>
    <cellStyle name="Normal 3 19" xfId="781" xr:uid="{00000000-0005-0000-0000-000018160000}"/>
    <cellStyle name="Normal 3 19 2" xfId="782" xr:uid="{00000000-0005-0000-0000-000019160000}"/>
    <cellStyle name="Normal 3 19 2 2" xfId="4036" xr:uid="{00000000-0005-0000-0000-00001A160000}"/>
    <cellStyle name="Normal 3 19 2 2 2" xfId="8068" xr:uid="{00000000-0005-0000-0000-00001B160000}"/>
    <cellStyle name="Normal 3 19 2 3" xfId="8067" xr:uid="{00000000-0005-0000-0000-00001C160000}"/>
    <cellStyle name="Normal 3 19 2 4" xfId="4035" xr:uid="{00000000-0005-0000-0000-00001D160000}"/>
    <cellStyle name="Normal 3 19 2 5" xfId="11055" xr:uid="{00000000-0005-0000-0000-00001E160000}"/>
    <cellStyle name="Normal 3 19 3" xfId="4037" xr:uid="{00000000-0005-0000-0000-00001F160000}"/>
    <cellStyle name="Normal 3 19 3 2" xfId="8069" xr:uid="{00000000-0005-0000-0000-000020160000}"/>
    <cellStyle name="Normal 3 19 4" xfId="8066" xr:uid="{00000000-0005-0000-0000-000021160000}"/>
    <cellStyle name="Normal 3 19 5" xfId="4034" xr:uid="{00000000-0005-0000-0000-000022160000}"/>
    <cellStyle name="Normal 3 19 6" xfId="11054" xr:uid="{00000000-0005-0000-0000-000023160000}"/>
    <cellStyle name="Normal 3 19_Ecom Decorative Pillows Fall2013 Quote Sheet 20131111" xfId="4038" xr:uid="{00000000-0005-0000-0000-000024160000}"/>
    <cellStyle name="Normal 3 2" xfId="783" xr:uid="{00000000-0005-0000-0000-000025160000}"/>
    <cellStyle name="Normal 3 2 10" xfId="784" xr:uid="{00000000-0005-0000-0000-000026160000}"/>
    <cellStyle name="Normal 3 2 10 2" xfId="785" xr:uid="{00000000-0005-0000-0000-000027160000}"/>
    <cellStyle name="Normal 3 2 10 2 2" xfId="4042" xr:uid="{00000000-0005-0000-0000-000028160000}"/>
    <cellStyle name="Normal 3 2 10 2 2 2" xfId="8073" xr:uid="{00000000-0005-0000-0000-000029160000}"/>
    <cellStyle name="Normal 3 2 10 2 3" xfId="8072" xr:uid="{00000000-0005-0000-0000-00002A160000}"/>
    <cellStyle name="Normal 3 2 10 2 4" xfId="4041" xr:uid="{00000000-0005-0000-0000-00002B160000}"/>
    <cellStyle name="Normal 3 2 10 2 5" xfId="11058" xr:uid="{00000000-0005-0000-0000-00002C160000}"/>
    <cellStyle name="Normal 3 2 10 3" xfId="4043" xr:uid="{00000000-0005-0000-0000-00002D160000}"/>
    <cellStyle name="Normal 3 2 10 3 2" xfId="8074" xr:uid="{00000000-0005-0000-0000-00002E160000}"/>
    <cellStyle name="Normal 3 2 10 4" xfId="8071" xr:uid="{00000000-0005-0000-0000-00002F160000}"/>
    <cellStyle name="Normal 3 2 10 5" xfId="4040" xr:uid="{00000000-0005-0000-0000-000030160000}"/>
    <cellStyle name="Normal 3 2 10 6" xfId="11057" xr:uid="{00000000-0005-0000-0000-000031160000}"/>
    <cellStyle name="Normal 3 2 10_Ecom Decorative Pillows Fall2013 Quote Sheet 20131111" xfId="4044" xr:uid="{00000000-0005-0000-0000-000032160000}"/>
    <cellStyle name="Normal 3 2 11" xfId="786" xr:uid="{00000000-0005-0000-0000-000033160000}"/>
    <cellStyle name="Normal 3 2 11 2" xfId="787" xr:uid="{00000000-0005-0000-0000-000034160000}"/>
    <cellStyle name="Normal 3 2 11 2 2" xfId="4047" xr:uid="{00000000-0005-0000-0000-000035160000}"/>
    <cellStyle name="Normal 3 2 11 2 2 2" xfId="8077" xr:uid="{00000000-0005-0000-0000-000036160000}"/>
    <cellStyle name="Normal 3 2 11 2 3" xfId="8076" xr:uid="{00000000-0005-0000-0000-000037160000}"/>
    <cellStyle name="Normal 3 2 11 2 4" xfId="4046" xr:uid="{00000000-0005-0000-0000-000038160000}"/>
    <cellStyle name="Normal 3 2 11 2 5" xfId="11060" xr:uid="{00000000-0005-0000-0000-000039160000}"/>
    <cellStyle name="Normal 3 2 11 3" xfId="4048" xr:uid="{00000000-0005-0000-0000-00003A160000}"/>
    <cellStyle name="Normal 3 2 11 3 2" xfId="8078" xr:uid="{00000000-0005-0000-0000-00003B160000}"/>
    <cellStyle name="Normal 3 2 11 4" xfId="8075" xr:uid="{00000000-0005-0000-0000-00003C160000}"/>
    <cellStyle name="Normal 3 2 11 5" xfId="4045" xr:uid="{00000000-0005-0000-0000-00003D160000}"/>
    <cellStyle name="Normal 3 2 11 6" xfId="11059" xr:uid="{00000000-0005-0000-0000-00003E160000}"/>
    <cellStyle name="Normal 3 2 11_Ecom Decorative Pillows Fall2013 Quote Sheet 20131111" xfId="4049" xr:uid="{00000000-0005-0000-0000-00003F160000}"/>
    <cellStyle name="Normal 3 2 12" xfId="788" xr:uid="{00000000-0005-0000-0000-000040160000}"/>
    <cellStyle name="Normal 3 2 12 2" xfId="789" xr:uid="{00000000-0005-0000-0000-000041160000}"/>
    <cellStyle name="Normal 3 2 12 2 2" xfId="4052" xr:uid="{00000000-0005-0000-0000-000042160000}"/>
    <cellStyle name="Normal 3 2 12 2 2 2" xfId="8081" xr:uid="{00000000-0005-0000-0000-000043160000}"/>
    <cellStyle name="Normal 3 2 12 2 3" xfId="8080" xr:uid="{00000000-0005-0000-0000-000044160000}"/>
    <cellStyle name="Normal 3 2 12 2 4" xfId="4051" xr:uid="{00000000-0005-0000-0000-000045160000}"/>
    <cellStyle name="Normal 3 2 12 2 5" xfId="11062" xr:uid="{00000000-0005-0000-0000-000046160000}"/>
    <cellStyle name="Normal 3 2 12 3" xfId="4053" xr:uid="{00000000-0005-0000-0000-000047160000}"/>
    <cellStyle name="Normal 3 2 12 3 2" xfId="8082" xr:uid="{00000000-0005-0000-0000-000048160000}"/>
    <cellStyle name="Normal 3 2 12 4" xfId="8079" xr:uid="{00000000-0005-0000-0000-000049160000}"/>
    <cellStyle name="Normal 3 2 12 5" xfId="4050" xr:uid="{00000000-0005-0000-0000-00004A160000}"/>
    <cellStyle name="Normal 3 2 12 6" xfId="11061" xr:uid="{00000000-0005-0000-0000-00004B160000}"/>
    <cellStyle name="Normal 3 2 12_Ecom Decorative Pillows Fall2013 Quote Sheet 20131111" xfId="4054" xr:uid="{00000000-0005-0000-0000-00004C160000}"/>
    <cellStyle name="Normal 3 2 13" xfId="790" xr:uid="{00000000-0005-0000-0000-00004D160000}"/>
    <cellStyle name="Normal 3 2 13 2" xfId="791" xr:uid="{00000000-0005-0000-0000-00004E160000}"/>
    <cellStyle name="Normal 3 2 13 2 2" xfId="4057" xr:uid="{00000000-0005-0000-0000-00004F160000}"/>
    <cellStyle name="Normal 3 2 13 2 2 2" xfId="8085" xr:uid="{00000000-0005-0000-0000-000050160000}"/>
    <cellStyle name="Normal 3 2 13 2 3" xfId="8084" xr:uid="{00000000-0005-0000-0000-000051160000}"/>
    <cellStyle name="Normal 3 2 13 2 4" xfId="4056" xr:uid="{00000000-0005-0000-0000-000052160000}"/>
    <cellStyle name="Normal 3 2 13 2 5" xfId="11064" xr:uid="{00000000-0005-0000-0000-000053160000}"/>
    <cellStyle name="Normal 3 2 13 3" xfId="4058" xr:uid="{00000000-0005-0000-0000-000054160000}"/>
    <cellStyle name="Normal 3 2 13 3 2" xfId="8086" xr:uid="{00000000-0005-0000-0000-000055160000}"/>
    <cellStyle name="Normal 3 2 13 4" xfId="8083" xr:uid="{00000000-0005-0000-0000-000056160000}"/>
    <cellStyle name="Normal 3 2 13 5" xfId="4055" xr:uid="{00000000-0005-0000-0000-000057160000}"/>
    <cellStyle name="Normal 3 2 13 6" xfId="11063" xr:uid="{00000000-0005-0000-0000-000058160000}"/>
    <cellStyle name="Normal 3 2 13_Ecom Decorative Pillows Fall2013 Quote Sheet 20131111" xfId="4059" xr:uid="{00000000-0005-0000-0000-000059160000}"/>
    <cellStyle name="Normal 3 2 14" xfId="792" xr:uid="{00000000-0005-0000-0000-00005A160000}"/>
    <cellStyle name="Normal 3 2 14 2" xfId="4061" xr:uid="{00000000-0005-0000-0000-00005B160000}"/>
    <cellStyle name="Normal 3 2 14 2 2" xfId="8088" xr:uid="{00000000-0005-0000-0000-00005C160000}"/>
    <cellStyle name="Normal 3 2 14 3" xfId="8087" xr:uid="{00000000-0005-0000-0000-00005D160000}"/>
    <cellStyle name="Normal 3 2 14 4" xfId="4060" xr:uid="{00000000-0005-0000-0000-00005E160000}"/>
    <cellStyle name="Normal 3 2 14 5" xfId="11065" xr:uid="{00000000-0005-0000-0000-00005F160000}"/>
    <cellStyle name="Normal 3 2 15" xfId="1542" xr:uid="{00000000-0005-0000-0000-000060160000}"/>
    <cellStyle name="Normal 3 2 15 2" xfId="8089" xr:uid="{00000000-0005-0000-0000-000061160000}"/>
    <cellStyle name="Normal 3 2 15 3" xfId="4062" xr:uid="{00000000-0005-0000-0000-000062160000}"/>
    <cellStyle name="Normal 3 2 16" xfId="1953" xr:uid="{00000000-0005-0000-0000-000063160000}"/>
    <cellStyle name="Normal 3 2 16 2" xfId="8090" xr:uid="{00000000-0005-0000-0000-000064160000}"/>
    <cellStyle name="Normal 3 2 16 3" xfId="4063" xr:uid="{00000000-0005-0000-0000-000065160000}"/>
    <cellStyle name="Normal 3 2 17" xfId="8070" xr:uid="{00000000-0005-0000-0000-000066160000}"/>
    <cellStyle name="Normal 3 2 18" xfId="10145" xr:uid="{00000000-0005-0000-0000-000067160000}"/>
    <cellStyle name="Normal 3 2 19" xfId="10161" xr:uid="{00000000-0005-0000-0000-000068160000}"/>
    <cellStyle name="Normal 3 2 2" xfId="793" xr:uid="{00000000-0005-0000-0000-000069160000}"/>
    <cellStyle name="Normal 3 2 2 2" xfId="794" xr:uid="{00000000-0005-0000-0000-00006A160000}"/>
    <cellStyle name="Normal 3 2 2 2 2" xfId="4066" xr:uid="{00000000-0005-0000-0000-00006B160000}"/>
    <cellStyle name="Normal 3 2 2 2 2 2" xfId="8093" xr:uid="{00000000-0005-0000-0000-00006C160000}"/>
    <cellStyle name="Normal 3 2 2 2 3" xfId="8092" xr:uid="{00000000-0005-0000-0000-00006D160000}"/>
    <cellStyle name="Normal 3 2 2 2 4" xfId="4065" xr:uid="{00000000-0005-0000-0000-00006E160000}"/>
    <cellStyle name="Normal 3 2 2 2 5" xfId="11067" xr:uid="{00000000-0005-0000-0000-00006F160000}"/>
    <cellStyle name="Normal 3 2 2 3" xfId="4067" xr:uid="{00000000-0005-0000-0000-000070160000}"/>
    <cellStyle name="Normal 3 2 2 3 2" xfId="8094" xr:uid="{00000000-0005-0000-0000-000071160000}"/>
    <cellStyle name="Normal 3 2 2 4" xfId="8091" xr:uid="{00000000-0005-0000-0000-000072160000}"/>
    <cellStyle name="Normal 3 2 2 5" xfId="4064" xr:uid="{00000000-0005-0000-0000-000073160000}"/>
    <cellStyle name="Normal 3 2 2 6" xfId="11066" xr:uid="{00000000-0005-0000-0000-000074160000}"/>
    <cellStyle name="Normal 3 2 2_Ecom Decorative Pillows Fall2013 Quote Sheet 20131111" xfId="4068" xr:uid="{00000000-0005-0000-0000-000075160000}"/>
    <cellStyle name="Normal 3 2 20" xfId="10144" xr:uid="{00000000-0005-0000-0000-000076160000}"/>
    <cellStyle name="Normal 3 2 21" xfId="4039" xr:uid="{00000000-0005-0000-0000-000077160000}"/>
    <cellStyle name="Normal 3 2 22" xfId="11056" xr:uid="{00000000-0005-0000-0000-000078160000}"/>
    <cellStyle name="Normal 3 2 3" xfId="795" xr:uid="{00000000-0005-0000-0000-000079160000}"/>
    <cellStyle name="Normal 3 2 3 2" xfId="796" xr:uid="{00000000-0005-0000-0000-00007A160000}"/>
    <cellStyle name="Normal 3 2 3 2 2" xfId="4071" xr:uid="{00000000-0005-0000-0000-00007B160000}"/>
    <cellStyle name="Normal 3 2 3 2 2 2" xfId="8097" xr:uid="{00000000-0005-0000-0000-00007C160000}"/>
    <cellStyle name="Normal 3 2 3 2 3" xfId="8096" xr:uid="{00000000-0005-0000-0000-00007D160000}"/>
    <cellStyle name="Normal 3 2 3 2 4" xfId="4070" xr:uid="{00000000-0005-0000-0000-00007E160000}"/>
    <cellStyle name="Normal 3 2 3 2 5" xfId="11069" xr:uid="{00000000-0005-0000-0000-00007F160000}"/>
    <cellStyle name="Normal 3 2 3 3" xfId="4072" xr:uid="{00000000-0005-0000-0000-000080160000}"/>
    <cellStyle name="Normal 3 2 3 3 2" xfId="8098" xr:uid="{00000000-0005-0000-0000-000081160000}"/>
    <cellStyle name="Normal 3 2 3 4" xfId="8095" xr:uid="{00000000-0005-0000-0000-000082160000}"/>
    <cellStyle name="Normal 3 2 3 5" xfId="4069" xr:uid="{00000000-0005-0000-0000-000083160000}"/>
    <cellStyle name="Normal 3 2 3 6" xfId="11068" xr:uid="{00000000-0005-0000-0000-000084160000}"/>
    <cellStyle name="Normal 3 2 3_Ecom Decorative Pillows Fall2013 Quote Sheet 20131111" xfId="4073" xr:uid="{00000000-0005-0000-0000-000085160000}"/>
    <cellStyle name="Normal 3 2 4" xfId="797" xr:uid="{00000000-0005-0000-0000-000086160000}"/>
    <cellStyle name="Normal 3 2 4 2" xfId="798" xr:uid="{00000000-0005-0000-0000-000087160000}"/>
    <cellStyle name="Normal 3 2 4 2 2" xfId="4076" xr:uid="{00000000-0005-0000-0000-000088160000}"/>
    <cellStyle name="Normal 3 2 4 2 2 2" xfId="8101" xr:uid="{00000000-0005-0000-0000-000089160000}"/>
    <cellStyle name="Normal 3 2 4 2 3" xfId="8100" xr:uid="{00000000-0005-0000-0000-00008A160000}"/>
    <cellStyle name="Normal 3 2 4 2 4" xfId="4075" xr:uid="{00000000-0005-0000-0000-00008B160000}"/>
    <cellStyle name="Normal 3 2 4 2 5" xfId="11071" xr:uid="{00000000-0005-0000-0000-00008C160000}"/>
    <cellStyle name="Normal 3 2 4 3" xfId="4077" xr:uid="{00000000-0005-0000-0000-00008D160000}"/>
    <cellStyle name="Normal 3 2 4 3 2" xfId="8102" xr:uid="{00000000-0005-0000-0000-00008E160000}"/>
    <cellStyle name="Normal 3 2 4 4" xfId="8099" xr:uid="{00000000-0005-0000-0000-00008F160000}"/>
    <cellStyle name="Normal 3 2 4 5" xfId="4074" xr:uid="{00000000-0005-0000-0000-000090160000}"/>
    <cellStyle name="Normal 3 2 4 6" xfId="11070" xr:uid="{00000000-0005-0000-0000-000091160000}"/>
    <cellStyle name="Normal 3 2 4_Ecom Decorative Pillows Fall2013 Quote Sheet 20131111" xfId="4078" xr:uid="{00000000-0005-0000-0000-000092160000}"/>
    <cellStyle name="Normal 3 2 5" xfId="799" xr:uid="{00000000-0005-0000-0000-000093160000}"/>
    <cellStyle name="Normal 3 2 5 2" xfId="800" xr:uid="{00000000-0005-0000-0000-000094160000}"/>
    <cellStyle name="Normal 3 2 5 2 2" xfId="4081" xr:uid="{00000000-0005-0000-0000-000095160000}"/>
    <cellStyle name="Normal 3 2 5 2 2 2" xfId="8105" xr:uid="{00000000-0005-0000-0000-000096160000}"/>
    <cellStyle name="Normal 3 2 5 2 3" xfId="8104" xr:uid="{00000000-0005-0000-0000-000097160000}"/>
    <cellStyle name="Normal 3 2 5 2 4" xfId="4080" xr:uid="{00000000-0005-0000-0000-000098160000}"/>
    <cellStyle name="Normal 3 2 5 2 5" xfId="11073" xr:uid="{00000000-0005-0000-0000-000099160000}"/>
    <cellStyle name="Normal 3 2 5 3" xfId="4082" xr:uid="{00000000-0005-0000-0000-00009A160000}"/>
    <cellStyle name="Normal 3 2 5 3 2" xfId="8106" xr:uid="{00000000-0005-0000-0000-00009B160000}"/>
    <cellStyle name="Normal 3 2 5 4" xfId="8103" xr:uid="{00000000-0005-0000-0000-00009C160000}"/>
    <cellStyle name="Normal 3 2 5 5" xfId="4079" xr:uid="{00000000-0005-0000-0000-00009D160000}"/>
    <cellStyle name="Normal 3 2 5 6" xfId="11072" xr:uid="{00000000-0005-0000-0000-00009E160000}"/>
    <cellStyle name="Normal 3 2 5_Ecom Decorative Pillows Fall2013 Quote Sheet 20131111" xfId="4083" xr:uid="{00000000-0005-0000-0000-00009F160000}"/>
    <cellStyle name="Normal 3 2 6" xfId="801" xr:uid="{00000000-0005-0000-0000-0000A0160000}"/>
    <cellStyle name="Normal 3 2 6 2" xfId="802" xr:uid="{00000000-0005-0000-0000-0000A1160000}"/>
    <cellStyle name="Normal 3 2 6 2 2" xfId="4086" xr:uid="{00000000-0005-0000-0000-0000A2160000}"/>
    <cellStyle name="Normal 3 2 6 2 2 2" xfId="8109" xr:uid="{00000000-0005-0000-0000-0000A3160000}"/>
    <cellStyle name="Normal 3 2 6 2 3" xfId="8108" xr:uid="{00000000-0005-0000-0000-0000A4160000}"/>
    <cellStyle name="Normal 3 2 6 2 4" xfId="4085" xr:uid="{00000000-0005-0000-0000-0000A5160000}"/>
    <cellStyle name="Normal 3 2 6 2 5" xfId="11075" xr:uid="{00000000-0005-0000-0000-0000A6160000}"/>
    <cellStyle name="Normal 3 2 6 3" xfId="4087" xr:uid="{00000000-0005-0000-0000-0000A7160000}"/>
    <cellStyle name="Normal 3 2 6 3 2" xfId="8110" xr:uid="{00000000-0005-0000-0000-0000A8160000}"/>
    <cellStyle name="Normal 3 2 6 4" xfId="8107" xr:uid="{00000000-0005-0000-0000-0000A9160000}"/>
    <cellStyle name="Normal 3 2 6 5" xfId="4084" xr:uid="{00000000-0005-0000-0000-0000AA160000}"/>
    <cellStyle name="Normal 3 2 6 6" xfId="11074" xr:uid="{00000000-0005-0000-0000-0000AB160000}"/>
    <cellStyle name="Normal 3 2 6_Ecom Decorative Pillows Fall2013 Quote Sheet 20131111" xfId="4088" xr:uid="{00000000-0005-0000-0000-0000AC160000}"/>
    <cellStyle name="Normal 3 2 7" xfId="803" xr:uid="{00000000-0005-0000-0000-0000AD160000}"/>
    <cellStyle name="Normal 3 2 7 2" xfId="804" xr:uid="{00000000-0005-0000-0000-0000AE160000}"/>
    <cellStyle name="Normal 3 2 7 2 2" xfId="4091" xr:uid="{00000000-0005-0000-0000-0000AF160000}"/>
    <cellStyle name="Normal 3 2 7 2 2 2" xfId="8113" xr:uid="{00000000-0005-0000-0000-0000B0160000}"/>
    <cellStyle name="Normal 3 2 7 2 3" xfId="8112" xr:uid="{00000000-0005-0000-0000-0000B1160000}"/>
    <cellStyle name="Normal 3 2 7 2 4" xfId="4090" xr:uid="{00000000-0005-0000-0000-0000B2160000}"/>
    <cellStyle name="Normal 3 2 7 2 5" xfId="11077" xr:uid="{00000000-0005-0000-0000-0000B3160000}"/>
    <cellStyle name="Normal 3 2 7 3" xfId="4092" xr:uid="{00000000-0005-0000-0000-0000B4160000}"/>
    <cellStyle name="Normal 3 2 7 3 2" xfId="8114" xr:uid="{00000000-0005-0000-0000-0000B5160000}"/>
    <cellStyle name="Normal 3 2 7 4" xfId="8111" xr:uid="{00000000-0005-0000-0000-0000B6160000}"/>
    <cellStyle name="Normal 3 2 7 5" xfId="4089" xr:uid="{00000000-0005-0000-0000-0000B7160000}"/>
    <cellStyle name="Normal 3 2 7 6" xfId="11076" xr:uid="{00000000-0005-0000-0000-0000B8160000}"/>
    <cellStyle name="Normal 3 2 7_Ecom Decorative Pillows Fall2013 Quote Sheet 20131111" xfId="4093" xr:uid="{00000000-0005-0000-0000-0000B9160000}"/>
    <cellStyle name="Normal 3 2 8" xfId="805" xr:uid="{00000000-0005-0000-0000-0000BA160000}"/>
    <cellStyle name="Normal 3 2 8 2" xfId="806" xr:uid="{00000000-0005-0000-0000-0000BB160000}"/>
    <cellStyle name="Normal 3 2 8 2 2" xfId="4096" xr:uid="{00000000-0005-0000-0000-0000BC160000}"/>
    <cellStyle name="Normal 3 2 8 2 2 2" xfId="8117" xr:uid="{00000000-0005-0000-0000-0000BD160000}"/>
    <cellStyle name="Normal 3 2 8 2 3" xfId="8116" xr:uid="{00000000-0005-0000-0000-0000BE160000}"/>
    <cellStyle name="Normal 3 2 8 2 4" xfId="4095" xr:uid="{00000000-0005-0000-0000-0000BF160000}"/>
    <cellStyle name="Normal 3 2 8 2 5" xfId="11079" xr:uid="{00000000-0005-0000-0000-0000C0160000}"/>
    <cellStyle name="Normal 3 2 8 3" xfId="4097" xr:uid="{00000000-0005-0000-0000-0000C1160000}"/>
    <cellStyle name="Normal 3 2 8 3 2" xfId="8118" xr:uid="{00000000-0005-0000-0000-0000C2160000}"/>
    <cellStyle name="Normal 3 2 8 4" xfId="8115" xr:uid="{00000000-0005-0000-0000-0000C3160000}"/>
    <cellStyle name="Normal 3 2 8 5" xfId="4094" xr:uid="{00000000-0005-0000-0000-0000C4160000}"/>
    <cellStyle name="Normal 3 2 8 6" xfId="11078" xr:uid="{00000000-0005-0000-0000-0000C5160000}"/>
    <cellStyle name="Normal 3 2 8_Ecom Decorative Pillows Fall2013 Quote Sheet 20131111" xfId="4098" xr:uid="{00000000-0005-0000-0000-0000C6160000}"/>
    <cellStyle name="Normal 3 2 9" xfId="807" xr:uid="{00000000-0005-0000-0000-0000C7160000}"/>
    <cellStyle name="Normal 3 2 9 2" xfId="808" xr:uid="{00000000-0005-0000-0000-0000C8160000}"/>
    <cellStyle name="Normal 3 2 9 2 2" xfId="4101" xr:uid="{00000000-0005-0000-0000-0000C9160000}"/>
    <cellStyle name="Normal 3 2 9 2 2 2" xfId="8121" xr:uid="{00000000-0005-0000-0000-0000CA160000}"/>
    <cellStyle name="Normal 3 2 9 2 3" xfId="8120" xr:uid="{00000000-0005-0000-0000-0000CB160000}"/>
    <cellStyle name="Normal 3 2 9 2 4" xfId="4100" xr:uid="{00000000-0005-0000-0000-0000CC160000}"/>
    <cellStyle name="Normal 3 2 9 2 5" xfId="11081" xr:uid="{00000000-0005-0000-0000-0000CD160000}"/>
    <cellStyle name="Normal 3 2 9 3" xfId="4102" xr:uid="{00000000-0005-0000-0000-0000CE160000}"/>
    <cellStyle name="Normal 3 2 9 3 2" xfId="8122" xr:uid="{00000000-0005-0000-0000-0000CF160000}"/>
    <cellStyle name="Normal 3 2 9 4" xfId="8119" xr:uid="{00000000-0005-0000-0000-0000D0160000}"/>
    <cellStyle name="Normal 3 2 9 5" xfId="4099" xr:uid="{00000000-0005-0000-0000-0000D1160000}"/>
    <cellStyle name="Normal 3 2 9 6" xfId="11080" xr:uid="{00000000-0005-0000-0000-0000D2160000}"/>
    <cellStyle name="Normal 3 2 9_Ecom Decorative Pillows Fall2013 Quote Sheet 20131111" xfId="4103" xr:uid="{00000000-0005-0000-0000-0000D3160000}"/>
    <cellStyle name="Normal 3 2_Chairs" xfId="809" xr:uid="{00000000-0005-0000-0000-0000D4160000}"/>
    <cellStyle name="Normal 3 20" xfId="810" xr:uid="{00000000-0005-0000-0000-0000D5160000}"/>
    <cellStyle name="Normal 3 20 2" xfId="811" xr:uid="{00000000-0005-0000-0000-0000D6160000}"/>
    <cellStyle name="Normal 3 20 2 2" xfId="4106" xr:uid="{00000000-0005-0000-0000-0000D7160000}"/>
    <cellStyle name="Normal 3 20 2 2 2" xfId="8125" xr:uid="{00000000-0005-0000-0000-0000D8160000}"/>
    <cellStyle name="Normal 3 20 2 3" xfId="8124" xr:uid="{00000000-0005-0000-0000-0000D9160000}"/>
    <cellStyle name="Normal 3 20 2 4" xfId="4105" xr:uid="{00000000-0005-0000-0000-0000DA160000}"/>
    <cellStyle name="Normal 3 20 2 5" xfId="11083" xr:uid="{00000000-0005-0000-0000-0000DB160000}"/>
    <cellStyle name="Normal 3 20 3" xfId="4107" xr:uid="{00000000-0005-0000-0000-0000DC160000}"/>
    <cellStyle name="Normal 3 20 3 2" xfId="8126" xr:uid="{00000000-0005-0000-0000-0000DD160000}"/>
    <cellStyle name="Normal 3 20 4" xfId="8123" xr:uid="{00000000-0005-0000-0000-0000DE160000}"/>
    <cellStyle name="Normal 3 20 5" xfId="4104" xr:uid="{00000000-0005-0000-0000-0000DF160000}"/>
    <cellStyle name="Normal 3 20 6" xfId="11082" xr:uid="{00000000-0005-0000-0000-0000E0160000}"/>
    <cellStyle name="Normal 3 20_Ecom Decorative Pillows Fall2013 Quote Sheet 20131111" xfId="4108" xr:uid="{00000000-0005-0000-0000-0000E1160000}"/>
    <cellStyle name="Normal 3 21" xfId="812" xr:uid="{00000000-0005-0000-0000-0000E2160000}"/>
    <cellStyle name="Normal 3 21 2" xfId="813" xr:uid="{00000000-0005-0000-0000-0000E3160000}"/>
    <cellStyle name="Normal 3 21 2 2" xfId="4111" xr:uid="{00000000-0005-0000-0000-0000E4160000}"/>
    <cellStyle name="Normal 3 21 2 2 2" xfId="8129" xr:uid="{00000000-0005-0000-0000-0000E5160000}"/>
    <cellStyle name="Normal 3 21 2 3" xfId="8128" xr:uid="{00000000-0005-0000-0000-0000E6160000}"/>
    <cellStyle name="Normal 3 21 2 4" xfId="4110" xr:uid="{00000000-0005-0000-0000-0000E7160000}"/>
    <cellStyle name="Normal 3 21 2 5" xfId="11085" xr:uid="{00000000-0005-0000-0000-0000E8160000}"/>
    <cellStyle name="Normal 3 21 3" xfId="4112" xr:uid="{00000000-0005-0000-0000-0000E9160000}"/>
    <cellStyle name="Normal 3 21 3 2" xfId="8130" xr:uid="{00000000-0005-0000-0000-0000EA160000}"/>
    <cellStyle name="Normal 3 21 4" xfId="8127" xr:uid="{00000000-0005-0000-0000-0000EB160000}"/>
    <cellStyle name="Normal 3 21 5" xfId="4109" xr:uid="{00000000-0005-0000-0000-0000EC160000}"/>
    <cellStyle name="Normal 3 21 6" xfId="11084" xr:uid="{00000000-0005-0000-0000-0000ED160000}"/>
    <cellStyle name="Normal 3 21_Ecom Decorative Pillows Fall2013 Quote Sheet 20131111" xfId="4113" xr:uid="{00000000-0005-0000-0000-0000EE160000}"/>
    <cellStyle name="Normal 3 22" xfId="814" xr:uid="{00000000-0005-0000-0000-0000EF160000}"/>
    <cellStyle name="Normal 3 22 2" xfId="815" xr:uid="{00000000-0005-0000-0000-0000F0160000}"/>
    <cellStyle name="Normal 3 22 2 2" xfId="4116" xr:uid="{00000000-0005-0000-0000-0000F1160000}"/>
    <cellStyle name="Normal 3 22 2 2 2" xfId="8133" xr:uid="{00000000-0005-0000-0000-0000F2160000}"/>
    <cellStyle name="Normal 3 22 2 3" xfId="8132" xr:uid="{00000000-0005-0000-0000-0000F3160000}"/>
    <cellStyle name="Normal 3 22 2 4" xfId="4115" xr:uid="{00000000-0005-0000-0000-0000F4160000}"/>
    <cellStyle name="Normal 3 22 2 5" xfId="11087" xr:uid="{00000000-0005-0000-0000-0000F5160000}"/>
    <cellStyle name="Normal 3 22 3" xfId="4117" xr:uid="{00000000-0005-0000-0000-0000F6160000}"/>
    <cellStyle name="Normal 3 22 3 2" xfId="8134" xr:uid="{00000000-0005-0000-0000-0000F7160000}"/>
    <cellStyle name="Normal 3 22 4" xfId="8131" xr:uid="{00000000-0005-0000-0000-0000F8160000}"/>
    <cellStyle name="Normal 3 22 5" xfId="4114" xr:uid="{00000000-0005-0000-0000-0000F9160000}"/>
    <cellStyle name="Normal 3 22 6" xfId="11086" xr:uid="{00000000-0005-0000-0000-0000FA160000}"/>
    <cellStyle name="Normal 3 22_Ecom Decorative Pillows Fall2013 Quote Sheet 20131111" xfId="4118" xr:uid="{00000000-0005-0000-0000-0000FB160000}"/>
    <cellStyle name="Normal 3 23" xfId="816" xr:uid="{00000000-0005-0000-0000-0000FC160000}"/>
    <cellStyle name="Normal 3 23 2" xfId="817" xr:uid="{00000000-0005-0000-0000-0000FD160000}"/>
    <cellStyle name="Normal 3 23 2 2" xfId="4121" xr:uid="{00000000-0005-0000-0000-0000FE160000}"/>
    <cellStyle name="Normal 3 23 2 2 2" xfId="8137" xr:uid="{00000000-0005-0000-0000-0000FF160000}"/>
    <cellStyle name="Normal 3 23 2 3" xfId="8136" xr:uid="{00000000-0005-0000-0000-000000170000}"/>
    <cellStyle name="Normal 3 23 2 4" xfId="4120" xr:uid="{00000000-0005-0000-0000-000001170000}"/>
    <cellStyle name="Normal 3 23 2 5" xfId="11089" xr:uid="{00000000-0005-0000-0000-000002170000}"/>
    <cellStyle name="Normal 3 23 3" xfId="4122" xr:uid="{00000000-0005-0000-0000-000003170000}"/>
    <cellStyle name="Normal 3 23 3 2" xfId="8138" xr:uid="{00000000-0005-0000-0000-000004170000}"/>
    <cellStyle name="Normal 3 23 4" xfId="8135" xr:uid="{00000000-0005-0000-0000-000005170000}"/>
    <cellStyle name="Normal 3 23 5" xfId="4119" xr:uid="{00000000-0005-0000-0000-000006170000}"/>
    <cellStyle name="Normal 3 23 6" xfId="11088" xr:uid="{00000000-0005-0000-0000-000007170000}"/>
    <cellStyle name="Normal 3 23_Ecom Decorative Pillows Fall2013 Quote Sheet 20131111" xfId="4123" xr:uid="{00000000-0005-0000-0000-000008170000}"/>
    <cellStyle name="Normal 3 24" xfId="818" xr:uid="{00000000-0005-0000-0000-000009170000}"/>
    <cellStyle name="Normal 3 24 2" xfId="4125" xr:uid="{00000000-0005-0000-0000-00000A170000}"/>
    <cellStyle name="Normal 3 24 2 2" xfId="8140" xr:uid="{00000000-0005-0000-0000-00000B170000}"/>
    <cellStyle name="Normal 3 24 3" xfId="8139" xr:uid="{00000000-0005-0000-0000-00000C170000}"/>
    <cellStyle name="Normal 3 24 4" xfId="4124" xr:uid="{00000000-0005-0000-0000-00000D170000}"/>
    <cellStyle name="Normal 3 24 5" xfId="11090" xr:uid="{00000000-0005-0000-0000-00000E170000}"/>
    <cellStyle name="Normal 3 25" xfId="819" xr:uid="{00000000-0005-0000-0000-00000F170000}"/>
    <cellStyle name="Normal 3 25 2" xfId="1784" xr:uid="{00000000-0005-0000-0000-000010170000}"/>
    <cellStyle name="Normal 3 25 2 2" xfId="8142" xr:uid="{00000000-0005-0000-0000-000011170000}"/>
    <cellStyle name="Normal 3 25 2 3" xfId="4127" xr:uid="{00000000-0005-0000-0000-000012170000}"/>
    <cellStyle name="Normal 3 25 3" xfId="8141" xr:uid="{00000000-0005-0000-0000-000013170000}"/>
    <cellStyle name="Normal 3 25 4" xfId="4126" xr:uid="{00000000-0005-0000-0000-000014170000}"/>
    <cellStyle name="Normal 3 25 5" xfId="11091" xr:uid="{00000000-0005-0000-0000-000015170000}"/>
    <cellStyle name="Normal 3 26" xfId="820" xr:uid="{00000000-0005-0000-0000-000016170000}"/>
    <cellStyle name="Normal 3 26 2" xfId="1952" xr:uid="{00000000-0005-0000-0000-000017170000}"/>
    <cellStyle name="Normal 3 26 2 2" xfId="8143" xr:uid="{00000000-0005-0000-0000-000018170000}"/>
    <cellStyle name="Normal 3 26 3" xfId="4128" xr:uid="{00000000-0005-0000-0000-000019170000}"/>
    <cellStyle name="Normal 3 26 4" xfId="11092" xr:uid="{00000000-0005-0000-0000-00001A170000}"/>
    <cellStyle name="Normal 3 27" xfId="821" xr:uid="{00000000-0005-0000-0000-00001B170000}"/>
    <cellStyle name="Normal 3 27 2" xfId="8144" xr:uid="{00000000-0005-0000-0000-00001C170000}"/>
    <cellStyle name="Normal 3 27 3" xfId="4129" xr:uid="{00000000-0005-0000-0000-00001D170000}"/>
    <cellStyle name="Normal 3 27 4" xfId="11093" xr:uid="{00000000-0005-0000-0000-00001E170000}"/>
    <cellStyle name="Normal 3 28" xfId="822" xr:uid="{00000000-0005-0000-0000-00001F170000}"/>
    <cellStyle name="Normal 3 28 2" xfId="8145" xr:uid="{00000000-0005-0000-0000-000020170000}"/>
    <cellStyle name="Normal 3 28 3" xfId="4130" xr:uid="{00000000-0005-0000-0000-000021170000}"/>
    <cellStyle name="Normal 3 28 4" xfId="11094" xr:uid="{00000000-0005-0000-0000-000022170000}"/>
    <cellStyle name="Normal 3 29" xfId="1539" xr:uid="{00000000-0005-0000-0000-000023170000}"/>
    <cellStyle name="Normal 3 29 2" xfId="8031" xr:uid="{00000000-0005-0000-0000-000024170000}"/>
    <cellStyle name="Normal 3 29 3" xfId="3992" xr:uid="{00000000-0005-0000-0000-000025170000}"/>
    <cellStyle name="Normal 3 3" xfId="823" xr:uid="{00000000-0005-0000-0000-000026170000}"/>
    <cellStyle name="Normal 3 3 10" xfId="824" xr:uid="{00000000-0005-0000-0000-000027170000}"/>
    <cellStyle name="Normal 3 3 10 2" xfId="825" xr:uid="{00000000-0005-0000-0000-000028170000}"/>
    <cellStyle name="Normal 3 3 10 2 2" xfId="4134" xr:uid="{00000000-0005-0000-0000-000029170000}"/>
    <cellStyle name="Normal 3 3 10 2 2 2" xfId="8149" xr:uid="{00000000-0005-0000-0000-00002A170000}"/>
    <cellStyle name="Normal 3 3 10 2 3" xfId="8148" xr:uid="{00000000-0005-0000-0000-00002B170000}"/>
    <cellStyle name="Normal 3 3 10 2 4" xfId="4133" xr:uid="{00000000-0005-0000-0000-00002C170000}"/>
    <cellStyle name="Normal 3 3 10 2 5" xfId="11097" xr:uid="{00000000-0005-0000-0000-00002D170000}"/>
    <cellStyle name="Normal 3 3 10 3" xfId="4135" xr:uid="{00000000-0005-0000-0000-00002E170000}"/>
    <cellStyle name="Normal 3 3 10 3 2" xfId="8150" xr:uid="{00000000-0005-0000-0000-00002F170000}"/>
    <cellStyle name="Normal 3 3 10 4" xfId="8147" xr:uid="{00000000-0005-0000-0000-000030170000}"/>
    <cellStyle name="Normal 3 3 10 5" xfId="4132" xr:uid="{00000000-0005-0000-0000-000031170000}"/>
    <cellStyle name="Normal 3 3 10 6" xfId="11096" xr:uid="{00000000-0005-0000-0000-000032170000}"/>
    <cellStyle name="Normal 3 3 10_Ecom Decorative Pillows Fall2013 Quote Sheet 20131111" xfId="4136" xr:uid="{00000000-0005-0000-0000-000033170000}"/>
    <cellStyle name="Normal 3 3 11" xfId="826" xr:uid="{00000000-0005-0000-0000-000034170000}"/>
    <cellStyle name="Normal 3 3 11 2" xfId="827" xr:uid="{00000000-0005-0000-0000-000035170000}"/>
    <cellStyle name="Normal 3 3 11 2 2" xfId="4139" xr:uid="{00000000-0005-0000-0000-000036170000}"/>
    <cellStyle name="Normal 3 3 11 2 2 2" xfId="8153" xr:uid="{00000000-0005-0000-0000-000037170000}"/>
    <cellStyle name="Normal 3 3 11 2 3" xfId="8152" xr:uid="{00000000-0005-0000-0000-000038170000}"/>
    <cellStyle name="Normal 3 3 11 2 4" xfId="4138" xr:uid="{00000000-0005-0000-0000-000039170000}"/>
    <cellStyle name="Normal 3 3 11 2 5" xfId="11099" xr:uid="{00000000-0005-0000-0000-00003A170000}"/>
    <cellStyle name="Normal 3 3 11 3" xfId="4140" xr:uid="{00000000-0005-0000-0000-00003B170000}"/>
    <cellStyle name="Normal 3 3 11 3 2" xfId="8154" xr:uid="{00000000-0005-0000-0000-00003C170000}"/>
    <cellStyle name="Normal 3 3 11 4" xfId="8151" xr:uid="{00000000-0005-0000-0000-00003D170000}"/>
    <cellStyle name="Normal 3 3 11 5" xfId="4137" xr:uid="{00000000-0005-0000-0000-00003E170000}"/>
    <cellStyle name="Normal 3 3 11 6" xfId="11098" xr:uid="{00000000-0005-0000-0000-00003F170000}"/>
    <cellStyle name="Normal 3 3 11_Ecom Decorative Pillows Fall2013 Quote Sheet 20131111" xfId="4141" xr:uid="{00000000-0005-0000-0000-000040170000}"/>
    <cellStyle name="Normal 3 3 12" xfId="828" xr:uid="{00000000-0005-0000-0000-000041170000}"/>
    <cellStyle name="Normal 3 3 12 2" xfId="829" xr:uid="{00000000-0005-0000-0000-000042170000}"/>
    <cellStyle name="Normal 3 3 12 2 2" xfId="4144" xr:uid="{00000000-0005-0000-0000-000043170000}"/>
    <cellStyle name="Normal 3 3 12 2 2 2" xfId="8157" xr:uid="{00000000-0005-0000-0000-000044170000}"/>
    <cellStyle name="Normal 3 3 12 2 3" xfId="8156" xr:uid="{00000000-0005-0000-0000-000045170000}"/>
    <cellStyle name="Normal 3 3 12 2 4" xfId="4143" xr:uid="{00000000-0005-0000-0000-000046170000}"/>
    <cellStyle name="Normal 3 3 12 2 5" xfId="11101" xr:uid="{00000000-0005-0000-0000-000047170000}"/>
    <cellStyle name="Normal 3 3 12 3" xfId="4145" xr:uid="{00000000-0005-0000-0000-000048170000}"/>
    <cellStyle name="Normal 3 3 12 3 2" xfId="8158" xr:uid="{00000000-0005-0000-0000-000049170000}"/>
    <cellStyle name="Normal 3 3 12 4" xfId="8155" xr:uid="{00000000-0005-0000-0000-00004A170000}"/>
    <cellStyle name="Normal 3 3 12 5" xfId="4142" xr:uid="{00000000-0005-0000-0000-00004B170000}"/>
    <cellStyle name="Normal 3 3 12 6" xfId="11100" xr:uid="{00000000-0005-0000-0000-00004C170000}"/>
    <cellStyle name="Normal 3 3 12_Ecom Decorative Pillows Fall2013 Quote Sheet 20131111" xfId="4146" xr:uid="{00000000-0005-0000-0000-00004D170000}"/>
    <cellStyle name="Normal 3 3 13" xfId="830" xr:uid="{00000000-0005-0000-0000-00004E170000}"/>
    <cellStyle name="Normal 3 3 13 2" xfId="831" xr:uid="{00000000-0005-0000-0000-00004F170000}"/>
    <cellStyle name="Normal 3 3 13 2 2" xfId="4149" xr:uid="{00000000-0005-0000-0000-000050170000}"/>
    <cellStyle name="Normal 3 3 13 2 2 2" xfId="8161" xr:uid="{00000000-0005-0000-0000-000051170000}"/>
    <cellStyle name="Normal 3 3 13 2 3" xfId="8160" xr:uid="{00000000-0005-0000-0000-000052170000}"/>
    <cellStyle name="Normal 3 3 13 2 4" xfId="4148" xr:uid="{00000000-0005-0000-0000-000053170000}"/>
    <cellStyle name="Normal 3 3 13 2 5" xfId="11103" xr:uid="{00000000-0005-0000-0000-000054170000}"/>
    <cellStyle name="Normal 3 3 13 3" xfId="4150" xr:uid="{00000000-0005-0000-0000-000055170000}"/>
    <cellStyle name="Normal 3 3 13 3 2" xfId="8162" xr:uid="{00000000-0005-0000-0000-000056170000}"/>
    <cellStyle name="Normal 3 3 13 4" xfId="8159" xr:uid="{00000000-0005-0000-0000-000057170000}"/>
    <cellStyle name="Normal 3 3 13 5" xfId="4147" xr:uid="{00000000-0005-0000-0000-000058170000}"/>
    <cellStyle name="Normal 3 3 13 6" xfId="11102" xr:uid="{00000000-0005-0000-0000-000059170000}"/>
    <cellStyle name="Normal 3 3 13_Ecom Decorative Pillows Fall2013 Quote Sheet 20131111" xfId="4151" xr:uid="{00000000-0005-0000-0000-00005A170000}"/>
    <cellStyle name="Normal 3 3 14" xfId="4152" xr:uid="{00000000-0005-0000-0000-00005B170000}"/>
    <cellStyle name="Normal 3 3 14 2" xfId="8163" xr:uid="{00000000-0005-0000-0000-00005C170000}"/>
    <cellStyle name="Normal 3 3 15" xfId="4153" xr:uid="{00000000-0005-0000-0000-00005D170000}"/>
    <cellStyle name="Normal 3 3 15 2" xfId="8164" xr:uid="{00000000-0005-0000-0000-00005E170000}"/>
    <cellStyle name="Normal 3 3 16" xfId="8146" xr:uid="{00000000-0005-0000-0000-00005F170000}"/>
    <cellStyle name="Normal 3 3 17" xfId="10148" xr:uid="{00000000-0005-0000-0000-000060170000}"/>
    <cellStyle name="Normal 3 3 18" xfId="10158" xr:uid="{00000000-0005-0000-0000-000061170000}"/>
    <cellStyle name="Normal 3 3 19" xfId="10147" xr:uid="{00000000-0005-0000-0000-000062170000}"/>
    <cellStyle name="Normal 3 3 2" xfId="832" xr:uid="{00000000-0005-0000-0000-000063170000}"/>
    <cellStyle name="Normal 3 3 2 2" xfId="833" xr:uid="{00000000-0005-0000-0000-000064170000}"/>
    <cellStyle name="Normal 3 3 2 2 2" xfId="4156" xr:uid="{00000000-0005-0000-0000-000065170000}"/>
    <cellStyle name="Normal 3 3 2 2 2 2" xfId="8167" xr:uid="{00000000-0005-0000-0000-000066170000}"/>
    <cellStyle name="Normal 3 3 2 2 3" xfId="8166" xr:uid="{00000000-0005-0000-0000-000067170000}"/>
    <cellStyle name="Normal 3 3 2 2 4" xfId="4155" xr:uid="{00000000-0005-0000-0000-000068170000}"/>
    <cellStyle name="Normal 3 3 2 2 5" xfId="11105" xr:uid="{00000000-0005-0000-0000-000069170000}"/>
    <cellStyle name="Normal 3 3 2 3" xfId="4157" xr:uid="{00000000-0005-0000-0000-00006A170000}"/>
    <cellStyle name="Normal 3 3 2 3 2" xfId="8168" xr:uid="{00000000-0005-0000-0000-00006B170000}"/>
    <cellStyle name="Normal 3 3 2 4" xfId="8165" xr:uid="{00000000-0005-0000-0000-00006C170000}"/>
    <cellStyle name="Normal 3 3 2 5" xfId="4154" xr:uid="{00000000-0005-0000-0000-00006D170000}"/>
    <cellStyle name="Normal 3 3 2 6" xfId="11104" xr:uid="{00000000-0005-0000-0000-00006E170000}"/>
    <cellStyle name="Normal 3 3 2_Ecom Decorative Pillows Fall2013 Quote Sheet 20131111" xfId="4158" xr:uid="{00000000-0005-0000-0000-00006F170000}"/>
    <cellStyle name="Normal 3 3 20" xfId="4131" xr:uid="{00000000-0005-0000-0000-000070170000}"/>
    <cellStyle name="Normal 3 3 21" xfId="11095" xr:uid="{00000000-0005-0000-0000-000071170000}"/>
    <cellStyle name="Normal 3 3 3" xfId="834" xr:uid="{00000000-0005-0000-0000-000072170000}"/>
    <cellStyle name="Normal 3 3 3 2" xfId="835" xr:uid="{00000000-0005-0000-0000-000073170000}"/>
    <cellStyle name="Normal 3 3 3 2 2" xfId="4161" xr:uid="{00000000-0005-0000-0000-000074170000}"/>
    <cellStyle name="Normal 3 3 3 2 2 2" xfId="8171" xr:uid="{00000000-0005-0000-0000-000075170000}"/>
    <cellStyle name="Normal 3 3 3 2 3" xfId="8170" xr:uid="{00000000-0005-0000-0000-000076170000}"/>
    <cellStyle name="Normal 3 3 3 2 4" xfId="4160" xr:uid="{00000000-0005-0000-0000-000077170000}"/>
    <cellStyle name="Normal 3 3 3 2 5" xfId="11107" xr:uid="{00000000-0005-0000-0000-000078170000}"/>
    <cellStyle name="Normal 3 3 3 3" xfId="4162" xr:uid="{00000000-0005-0000-0000-000079170000}"/>
    <cellStyle name="Normal 3 3 3 3 2" xfId="8172" xr:uid="{00000000-0005-0000-0000-00007A170000}"/>
    <cellStyle name="Normal 3 3 3 4" xfId="8169" xr:uid="{00000000-0005-0000-0000-00007B170000}"/>
    <cellStyle name="Normal 3 3 3 5" xfId="4159" xr:uid="{00000000-0005-0000-0000-00007C170000}"/>
    <cellStyle name="Normal 3 3 3 6" xfId="11106" xr:uid="{00000000-0005-0000-0000-00007D170000}"/>
    <cellStyle name="Normal 3 3 3_Ecom Decorative Pillows Fall2013 Quote Sheet 20131111" xfId="4163" xr:uid="{00000000-0005-0000-0000-00007E170000}"/>
    <cellStyle name="Normal 3 3 4" xfId="836" xr:uid="{00000000-0005-0000-0000-00007F170000}"/>
    <cellStyle name="Normal 3 3 4 2" xfId="837" xr:uid="{00000000-0005-0000-0000-000080170000}"/>
    <cellStyle name="Normal 3 3 4 2 2" xfId="4166" xr:uid="{00000000-0005-0000-0000-000081170000}"/>
    <cellStyle name="Normal 3 3 4 2 2 2" xfId="8175" xr:uid="{00000000-0005-0000-0000-000082170000}"/>
    <cellStyle name="Normal 3 3 4 2 3" xfId="8174" xr:uid="{00000000-0005-0000-0000-000083170000}"/>
    <cellStyle name="Normal 3 3 4 2 4" xfId="4165" xr:uid="{00000000-0005-0000-0000-000084170000}"/>
    <cellStyle name="Normal 3 3 4 2 5" xfId="11109" xr:uid="{00000000-0005-0000-0000-000085170000}"/>
    <cellStyle name="Normal 3 3 4 3" xfId="4167" xr:uid="{00000000-0005-0000-0000-000086170000}"/>
    <cellStyle name="Normal 3 3 4 3 2" xfId="8176" xr:uid="{00000000-0005-0000-0000-000087170000}"/>
    <cellStyle name="Normal 3 3 4 4" xfId="8173" xr:uid="{00000000-0005-0000-0000-000088170000}"/>
    <cellStyle name="Normal 3 3 4 5" xfId="4164" xr:uid="{00000000-0005-0000-0000-000089170000}"/>
    <cellStyle name="Normal 3 3 4 6" xfId="11108" xr:uid="{00000000-0005-0000-0000-00008A170000}"/>
    <cellStyle name="Normal 3 3 4_Ecom Decorative Pillows Fall2013 Quote Sheet 20131111" xfId="4168" xr:uid="{00000000-0005-0000-0000-00008B170000}"/>
    <cellStyle name="Normal 3 3 5" xfId="838" xr:uid="{00000000-0005-0000-0000-00008C170000}"/>
    <cellStyle name="Normal 3 3 5 2" xfId="839" xr:uid="{00000000-0005-0000-0000-00008D170000}"/>
    <cellStyle name="Normal 3 3 5 2 2" xfId="4171" xr:uid="{00000000-0005-0000-0000-00008E170000}"/>
    <cellStyle name="Normal 3 3 5 2 2 2" xfId="8179" xr:uid="{00000000-0005-0000-0000-00008F170000}"/>
    <cellStyle name="Normal 3 3 5 2 3" xfId="8178" xr:uid="{00000000-0005-0000-0000-000090170000}"/>
    <cellStyle name="Normal 3 3 5 2 4" xfId="4170" xr:uid="{00000000-0005-0000-0000-000091170000}"/>
    <cellStyle name="Normal 3 3 5 2 5" xfId="11111" xr:uid="{00000000-0005-0000-0000-000092170000}"/>
    <cellStyle name="Normal 3 3 5 3" xfId="4172" xr:uid="{00000000-0005-0000-0000-000093170000}"/>
    <cellStyle name="Normal 3 3 5 3 2" xfId="8180" xr:uid="{00000000-0005-0000-0000-000094170000}"/>
    <cellStyle name="Normal 3 3 5 4" xfId="8177" xr:uid="{00000000-0005-0000-0000-000095170000}"/>
    <cellStyle name="Normal 3 3 5 5" xfId="4169" xr:uid="{00000000-0005-0000-0000-000096170000}"/>
    <cellStyle name="Normal 3 3 5 6" xfId="11110" xr:uid="{00000000-0005-0000-0000-000097170000}"/>
    <cellStyle name="Normal 3 3 5_Ecom Decorative Pillows Fall2013 Quote Sheet 20131111" xfId="4173" xr:uid="{00000000-0005-0000-0000-000098170000}"/>
    <cellStyle name="Normal 3 3 6" xfId="840" xr:uid="{00000000-0005-0000-0000-000099170000}"/>
    <cellStyle name="Normal 3 3 6 2" xfId="841" xr:uid="{00000000-0005-0000-0000-00009A170000}"/>
    <cellStyle name="Normal 3 3 6 2 2" xfId="4176" xr:uid="{00000000-0005-0000-0000-00009B170000}"/>
    <cellStyle name="Normal 3 3 6 2 2 2" xfId="8183" xr:uid="{00000000-0005-0000-0000-00009C170000}"/>
    <cellStyle name="Normal 3 3 6 2 3" xfId="8182" xr:uid="{00000000-0005-0000-0000-00009D170000}"/>
    <cellStyle name="Normal 3 3 6 2 4" xfId="4175" xr:uid="{00000000-0005-0000-0000-00009E170000}"/>
    <cellStyle name="Normal 3 3 6 2 5" xfId="11113" xr:uid="{00000000-0005-0000-0000-00009F170000}"/>
    <cellStyle name="Normal 3 3 6 3" xfId="4177" xr:uid="{00000000-0005-0000-0000-0000A0170000}"/>
    <cellStyle name="Normal 3 3 6 3 2" xfId="8184" xr:uid="{00000000-0005-0000-0000-0000A1170000}"/>
    <cellStyle name="Normal 3 3 6 4" xfId="8181" xr:uid="{00000000-0005-0000-0000-0000A2170000}"/>
    <cellStyle name="Normal 3 3 6 5" xfId="4174" xr:uid="{00000000-0005-0000-0000-0000A3170000}"/>
    <cellStyle name="Normal 3 3 6 6" xfId="11112" xr:uid="{00000000-0005-0000-0000-0000A4170000}"/>
    <cellStyle name="Normal 3 3 6_Ecom Decorative Pillows Fall2013 Quote Sheet 20131111" xfId="4178" xr:uid="{00000000-0005-0000-0000-0000A5170000}"/>
    <cellStyle name="Normal 3 3 7" xfId="842" xr:uid="{00000000-0005-0000-0000-0000A6170000}"/>
    <cellStyle name="Normal 3 3 7 2" xfId="843" xr:uid="{00000000-0005-0000-0000-0000A7170000}"/>
    <cellStyle name="Normal 3 3 7 2 2" xfId="4181" xr:uid="{00000000-0005-0000-0000-0000A8170000}"/>
    <cellStyle name="Normal 3 3 7 2 2 2" xfId="8187" xr:uid="{00000000-0005-0000-0000-0000A9170000}"/>
    <cellStyle name="Normal 3 3 7 2 3" xfId="8186" xr:uid="{00000000-0005-0000-0000-0000AA170000}"/>
    <cellStyle name="Normal 3 3 7 2 4" xfId="4180" xr:uid="{00000000-0005-0000-0000-0000AB170000}"/>
    <cellStyle name="Normal 3 3 7 2 5" xfId="11115" xr:uid="{00000000-0005-0000-0000-0000AC170000}"/>
    <cellStyle name="Normal 3 3 7 3" xfId="4182" xr:uid="{00000000-0005-0000-0000-0000AD170000}"/>
    <cellStyle name="Normal 3 3 7 3 2" xfId="8188" xr:uid="{00000000-0005-0000-0000-0000AE170000}"/>
    <cellStyle name="Normal 3 3 7 4" xfId="8185" xr:uid="{00000000-0005-0000-0000-0000AF170000}"/>
    <cellStyle name="Normal 3 3 7 5" xfId="4179" xr:uid="{00000000-0005-0000-0000-0000B0170000}"/>
    <cellStyle name="Normal 3 3 7 6" xfId="11114" xr:uid="{00000000-0005-0000-0000-0000B1170000}"/>
    <cellStyle name="Normal 3 3 7_Ecom Decorative Pillows Fall2013 Quote Sheet 20131111" xfId="4183" xr:uid="{00000000-0005-0000-0000-0000B2170000}"/>
    <cellStyle name="Normal 3 3 8" xfId="844" xr:uid="{00000000-0005-0000-0000-0000B3170000}"/>
    <cellStyle name="Normal 3 3 8 2" xfId="845" xr:uid="{00000000-0005-0000-0000-0000B4170000}"/>
    <cellStyle name="Normal 3 3 8 2 2" xfId="4186" xr:uid="{00000000-0005-0000-0000-0000B5170000}"/>
    <cellStyle name="Normal 3 3 8 2 2 2" xfId="8191" xr:uid="{00000000-0005-0000-0000-0000B6170000}"/>
    <cellStyle name="Normal 3 3 8 2 3" xfId="8190" xr:uid="{00000000-0005-0000-0000-0000B7170000}"/>
    <cellStyle name="Normal 3 3 8 2 4" xfId="4185" xr:uid="{00000000-0005-0000-0000-0000B8170000}"/>
    <cellStyle name="Normal 3 3 8 2 5" xfId="11117" xr:uid="{00000000-0005-0000-0000-0000B9170000}"/>
    <cellStyle name="Normal 3 3 8 3" xfId="4187" xr:uid="{00000000-0005-0000-0000-0000BA170000}"/>
    <cellStyle name="Normal 3 3 8 3 2" xfId="8192" xr:uid="{00000000-0005-0000-0000-0000BB170000}"/>
    <cellStyle name="Normal 3 3 8 4" xfId="8189" xr:uid="{00000000-0005-0000-0000-0000BC170000}"/>
    <cellStyle name="Normal 3 3 8 5" xfId="4184" xr:uid="{00000000-0005-0000-0000-0000BD170000}"/>
    <cellStyle name="Normal 3 3 8 6" xfId="11116" xr:uid="{00000000-0005-0000-0000-0000BE170000}"/>
    <cellStyle name="Normal 3 3 8_Ecom Decorative Pillows Fall2013 Quote Sheet 20131111" xfId="4188" xr:uid="{00000000-0005-0000-0000-0000BF170000}"/>
    <cellStyle name="Normal 3 3 9" xfId="846" xr:uid="{00000000-0005-0000-0000-0000C0170000}"/>
    <cellStyle name="Normal 3 3 9 2" xfId="847" xr:uid="{00000000-0005-0000-0000-0000C1170000}"/>
    <cellStyle name="Normal 3 3 9 2 2" xfId="4191" xr:uid="{00000000-0005-0000-0000-0000C2170000}"/>
    <cellStyle name="Normal 3 3 9 2 2 2" xfId="8195" xr:uid="{00000000-0005-0000-0000-0000C3170000}"/>
    <cellStyle name="Normal 3 3 9 2 3" xfId="8194" xr:uid="{00000000-0005-0000-0000-0000C4170000}"/>
    <cellStyle name="Normal 3 3 9 2 4" xfId="4190" xr:uid="{00000000-0005-0000-0000-0000C5170000}"/>
    <cellStyle name="Normal 3 3 9 2 5" xfId="11119" xr:uid="{00000000-0005-0000-0000-0000C6170000}"/>
    <cellStyle name="Normal 3 3 9 3" xfId="4192" xr:uid="{00000000-0005-0000-0000-0000C7170000}"/>
    <cellStyle name="Normal 3 3 9 3 2" xfId="8196" xr:uid="{00000000-0005-0000-0000-0000C8170000}"/>
    <cellStyle name="Normal 3 3 9 4" xfId="8193" xr:uid="{00000000-0005-0000-0000-0000C9170000}"/>
    <cellStyle name="Normal 3 3 9 5" xfId="4189" xr:uid="{00000000-0005-0000-0000-0000CA170000}"/>
    <cellStyle name="Normal 3 3 9 6" xfId="11118" xr:uid="{00000000-0005-0000-0000-0000CB170000}"/>
    <cellStyle name="Normal 3 3 9_Ecom Decorative Pillows Fall2013 Quote Sheet 20131111" xfId="4193" xr:uid="{00000000-0005-0000-0000-0000CC170000}"/>
    <cellStyle name="Normal 3 3_MP-140901B Lana quilt 6pcs set" xfId="4194" xr:uid="{00000000-0005-0000-0000-0000CD170000}"/>
    <cellStyle name="Normal 3 30" xfId="6363" xr:uid="{00000000-0005-0000-0000-0000CE170000}"/>
    <cellStyle name="Normal 3 31" xfId="2115" xr:uid="{00000000-0005-0000-0000-0000CF170000}"/>
    <cellStyle name="Normal 3 32" xfId="11037" xr:uid="{00000000-0005-0000-0000-0000D0170000}"/>
    <cellStyle name="Normal 3 4" xfId="848" xr:uid="{00000000-0005-0000-0000-0000D1170000}"/>
    <cellStyle name="Normal 3 4 10" xfId="849" xr:uid="{00000000-0005-0000-0000-0000D2170000}"/>
    <cellStyle name="Normal 3 4 10 2" xfId="850" xr:uid="{00000000-0005-0000-0000-0000D3170000}"/>
    <cellStyle name="Normal 3 4 10 2 2" xfId="4198" xr:uid="{00000000-0005-0000-0000-0000D4170000}"/>
    <cellStyle name="Normal 3 4 10 2 2 2" xfId="8200" xr:uid="{00000000-0005-0000-0000-0000D5170000}"/>
    <cellStyle name="Normal 3 4 10 2 3" xfId="8199" xr:uid="{00000000-0005-0000-0000-0000D6170000}"/>
    <cellStyle name="Normal 3 4 10 2 4" xfId="4197" xr:uid="{00000000-0005-0000-0000-0000D7170000}"/>
    <cellStyle name="Normal 3 4 10 2 5" xfId="11122" xr:uid="{00000000-0005-0000-0000-0000D8170000}"/>
    <cellStyle name="Normal 3 4 10 3" xfId="4199" xr:uid="{00000000-0005-0000-0000-0000D9170000}"/>
    <cellStyle name="Normal 3 4 10 3 2" xfId="8201" xr:uid="{00000000-0005-0000-0000-0000DA170000}"/>
    <cellStyle name="Normal 3 4 10 4" xfId="8198" xr:uid="{00000000-0005-0000-0000-0000DB170000}"/>
    <cellStyle name="Normal 3 4 10 5" xfId="4196" xr:uid="{00000000-0005-0000-0000-0000DC170000}"/>
    <cellStyle name="Normal 3 4 10 6" xfId="11121" xr:uid="{00000000-0005-0000-0000-0000DD170000}"/>
    <cellStyle name="Normal 3 4 10_Ecom Decorative Pillows Fall2013 Quote Sheet 20131111" xfId="4200" xr:uid="{00000000-0005-0000-0000-0000DE170000}"/>
    <cellStyle name="Normal 3 4 11" xfId="851" xr:uid="{00000000-0005-0000-0000-0000DF170000}"/>
    <cellStyle name="Normal 3 4 11 2" xfId="852" xr:uid="{00000000-0005-0000-0000-0000E0170000}"/>
    <cellStyle name="Normal 3 4 11 2 2" xfId="4203" xr:uid="{00000000-0005-0000-0000-0000E1170000}"/>
    <cellStyle name="Normal 3 4 11 2 2 2" xfId="8204" xr:uid="{00000000-0005-0000-0000-0000E2170000}"/>
    <cellStyle name="Normal 3 4 11 2 3" xfId="8203" xr:uid="{00000000-0005-0000-0000-0000E3170000}"/>
    <cellStyle name="Normal 3 4 11 2 4" xfId="4202" xr:uid="{00000000-0005-0000-0000-0000E4170000}"/>
    <cellStyle name="Normal 3 4 11 2 5" xfId="11124" xr:uid="{00000000-0005-0000-0000-0000E5170000}"/>
    <cellStyle name="Normal 3 4 11 3" xfId="4204" xr:uid="{00000000-0005-0000-0000-0000E6170000}"/>
    <cellStyle name="Normal 3 4 11 3 2" xfId="8205" xr:uid="{00000000-0005-0000-0000-0000E7170000}"/>
    <cellStyle name="Normal 3 4 11 4" xfId="8202" xr:uid="{00000000-0005-0000-0000-0000E8170000}"/>
    <cellStyle name="Normal 3 4 11 5" xfId="4201" xr:uid="{00000000-0005-0000-0000-0000E9170000}"/>
    <cellStyle name="Normal 3 4 11 6" xfId="11123" xr:uid="{00000000-0005-0000-0000-0000EA170000}"/>
    <cellStyle name="Normal 3 4 11_Ecom Decorative Pillows Fall2013 Quote Sheet 20131111" xfId="4205" xr:uid="{00000000-0005-0000-0000-0000EB170000}"/>
    <cellStyle name="Normal 3 4 12" xfId="853" xr:uid="{00000000-0005-0000-0000-0000EC170000}"/>
    <cellStyle name="Normal 3 4 12 2" xfId="854" xr:uid="{00000000-0005-0000-0000-0000ED170000}"/>
    <cellStyle name="Normal 3 4 12 2 2" xfId="4208" xr:uid="{00000000-0005-0000-0000-0000EE170000}"/>
    <cellStyle name="Normal 3 4 12 2 2 2" xfId="8208" xr:uid="{00000000-0005-0000-0000-0000EF170000}"/>
    <cellStyle name="Normal 3 4 12 2 3" xfId="8207" xr:uid="{00000000-0005-0000-0000-0000F0170000}"/>
    <cellStyle name="Normal 3 4 12 2 4" xfId="4207" xr:uid="{00000000-0005-0000-0000-0000F1170000}"/>
    <cellStyle name="Normal 3 4 12 2 5" xfId="11126" xr:uid="{00000000-0005-0000-0000-0000F2170000}"/>
    <cellStyle name="Normal 3 4 12 3" xfId="4209" xr:uid="{00000000-0005-0000-0000-0000F3170000}"/>
    <cellStyle name="Normal 3 4 12 3 2" xfId="8209" xr:uid="{00000000-0005-0000-0000-0000F4170000}"/>
    <cellStyle name="Normal 3 4 12 4" xfId="8206" xr:uid="{00000000-0005-0000-0000-0000F5170000}"/>
    <cellStyle name="Normal 3 4 12 5" xfId="4206" xr:uid="{00000000-0005-0000-0000-0000F6170000}"/>
    <cellStyle name="Normal 3 4 12 6" xfId="11125" xr:uid="{00000000-0005-0000-0000-0000F7170000}"/>
    <cellStyle name="Normal 3 4 12_Ecom Decorative Pillows Fall2013 Quote Sheet 20131111" xfId="4210" xr:uid="{00000000-0005-0000-0000-0000F8170000}"/>
    <cellStyle name="Normal 3 4 13" xfId="855" xr:uid="{00000000-0005-0000-0000-0000F9170000}"/>
    <cellStyle name="Normal 3 4 13 2" xfId="856" xr:uid="{00000000-0005-0000-0000-0000FA170000}"/>
    <cellStyle name="Normal 3 4 13 2 2" xfId="4213" xr:uid="{00000000-0005-0000-0000-0000FB170000}"/>
    <cellStyle name="Normal 3 4 13 2 2 2" xfId="8212" xr:uid="{00000000-0005-0000-0000-0000FC170000}"/>
    <cellStyle name="Normal 3 4 13 2 3" xfId="8211" xr:uid="{00000000-0005-0000-0000-0000FD170000}"/>
    <cellStyle name="Normal 3 4 13 2 4" xfId="4212" xr:uid="{00000000-0005-0000-0000-0000FE170000}"/>
    <cellStyle name="Normal 3 4 13 2 5" xfId="11128" xr:uid="{00000000-0005-0000-0000-0000FF170000}"/>
    <cellStyle name="Normal 3 4 13 3" xfId="4214" xr:uid="{00000000-0005-0000-0000-000000180000}"/>
    <cellStyle name="Normal 3 4 13 3 2" xfId="8213" xr:uid="{00000000-0005-0000-0000-000001180000}"/>
    <cellStyle name="Normal 3 4 13 4" xfId="8210" xr:uid="{00000000-0005-0000-0000-000002180000}"/>
    <cellStyle name="Normal 3 4 13 5" xfId="4211" xr:uid="{00000000-0005-0000-0000-000003180000}"/>
    <cellStyle name="Normal 3 4 13 6" xfId="11127" xr:uid="{00000000-0005-0000-0000-000004180000}"/>
    <cellStyle name="Normal 3 4 13_Ecom Decorative Pillows Fall2013 Quote Sheet 20131111" xfId="4215" xr:uid="{00000000-0005-0000-0000-000005180000}"/>
    <cellStyle name="Normal 3 4 14" xfId="4216" xr:uid="{00000000-0005-0000-0000-000006180000}"/>
    <cellStyle name="Normal 3 4 14 2" xfId="8214" xr:uid="{00000000-0005-0000-0000-000007180000}"/>
    <cellStyle name="Normal 3 4 15" xfId="4217" xr:uid="{00000000-0005-0000-0000-000008180000}"/>
    <cellStyle name="Normal 3 4 15 2" xfId="8215" xr:uid="{00000000-0005-0000-0000-000009180000}"/>
    <cellStyle name="Normal 3 4 16" xfId="8197" xr:uid="{00000000-0005-0000-0000-00000A180000}"/>
    <cellStyle name="Normal 3 4 17" xfId="10151" xr:uid="{00000000-0005-0000-0000-00000B180000}"/>
    <cellStyle name="Normal 3 4 18" xfId="10155" xr:uid="{00000000-0005-0000-0000-00000C180000}"/>
    <cellStyle name="Normal 3 4 19" xfId="10150" xr:uid="{00000000-0005-0000-0000-00000D180000}"/>
    <cellStyle name="Normal 3 4 2" xfId="857" xr:uid="{00000000-0005-0000-0000-00000E180000}"/>
    <cellStyle name="Normal 3 4 2 2" xfId="858" xr:uid="{00000000-0005-0000-0000-00000F180000}"/>
    <cellStyle name="Normal 3 4 2 2 2" xfId="4220" xr:uid="{00000000-0005-0000-0000-000010180000}"/>
    <cellStyle name="Normal 3 4 2 2 2 2" xfId="8218" xr:uid="{00000000-0005-0000-0000-000011180000}"/>
    <cellStyle name="Normal 3 4 2 2 3" xfId="8217" xr:uid="{00000000-0005-0000-0000-000012180000}"/>
    <cellStyle name="Normal 3 4 2 2 4" xfId="4219" xr:uid="{00000000-0005-0000-0000-000013180000}"/>
    <cellStyle name="Normal 3 4 2 2 5" xfId="11130" xr:uid="{00000000-0005-0000-0000-000014180000}"/>
    <cellStyle name="Normal 3 4 2 3" xfId="4221" xr:uid="{00000000-0005-0000-0000-000015180000}"/>
    <cellStyle name="Normal 3 4 2 3 2" xfId="8219" xr:uid="{00000000-0005-0000-0000-000016180000}"/>
    <cellStyle name="Normal 3 4 2 4" xfId="8216" xr:uid="{00000000-0005-0000-0000-000017180000}"/>
    <cellStyle name="Normal 3 4 2 5" xfId="4218" xr:uid="{00000000-0005-0000-0000-000018180000}"/>
    <cellStyle name="Normal 3 4 2 6" xfId="11129" xr:uid="{00000000-0005-0000-0000-000019180000}"/>
    <cellStyle name="Normal 3 4 2_Ecom Decorative Pillows Fall2013 Quote Sheet 20131111" xfId="4222" xr:uid="{00000000-0005-0000-0000-00001A180000}"/>
    <cellStyle name="Normal 3 4 20" xfId="4195" xr:uid="{00000000-0005-0000-0000-00001B180000}"/>
    <cellStyle name="Normal 3 4 21" xfId="11120" xr:uid="{00000000-0005-0000-0000-00001C180000}"/>
    <cellStyle name="Normal 3 4 3" xfId="859" xr:uid="{00000000-0005-0000-0000-00001D180000}"/>
    <cellStyle name="Normal 3 4 3 2" xfId="860" xr:uid="{00000000-0005-0000-0000-00001E180000}"/>
    <cellStyle name="Normal 3 4 3 2 2" xfId="4225" xr:uid="{00000000-0005-0000-0000-00001F180000}"/>
    <cellStyle name="Normal 3 4 3 2 2 2" xfId="8222" xr:uid="{00000000-0005-0000-0000-000020180000}"/>
    <cellStyle name="Normal 3 4 3 2 3" xfId="8221" xr:uid="{00000000-0005-0000-0000-000021180000}"/>
    <cellStyle name="Normal 3 4 3 2 4" xfId="4224" xr:uid="{00000000-0005-0000-0000-000022180000}"/>
    <cellStyle name="Normal 3 4 3 2 5" xfId="11132" xr:uid="{00000000-0005-0000-0000-000023180000}"/>
    <cellStyle name="Normal 3 4 3 3" xfId="4226" xr:uid="{00000000-0005-0000-0000-000024180000}"/>
    <cellStyle name="Normal 3 4 3 3 2" xfId="8223" xr:uid="{00000000-0005-0000-0000-000025180000}"/>
    <cellStyle name="Normal 3 4 3 4" xfId="8220" xr:uid="{00000000-0005-0000-0000-000026180000}"/>
    <cellStyle name="Normal 3 4 3 5" xfId="4223" xr:uid="{00000000-0005-0000-0000-000027180000}"/>
    <cellStyle name="Normal 3 4 3 6" xfId="11131" xr:uid="{00000000-0005-0000-0000-000028180000}"/>
    <cellStyle name="Normal 3 4 3_Ecom Decorative Pillows Fall2013 Quote Sheet 20131111" xfId="4227" xr:uid="{00000000-0005-0000-0000-000029180000}"/>
    <cellStyle name="Normal 3 4 4" xfId="861" xr:uid="{00000000-0005-0000-0000-00002A180000}"/>
    <cellStyle name="Normal 3 4 4 2" xfId="862" xr:uid="{00000000-0005-0000-0000-00002B180000}"/>
    <cellStyle name="Normal 3 4 4 2 2" xfId="4230" xr:uid="{00000000-0005-0000-0000-00002C180000}"/>
    <cellStyle name="Normal 3 4 4 2 2 2" xfId="8226" xr:uid="{00000000-0005-0000-0000-00002D180000}"/>
    <cellStyle name="Normal 3 4 4 2 3" xfId="8225" xr:uid="{00000000-0005-0000-0000-00002E180000}"/>
    <cellStyle name="Normal 3 4 4 2 4" xfId="4229" xr:uid="{00000000-0005-0000-0000-00002F180000}"/>
    <cellStyle name="Normal 3 4 4 2 5" xfId="11134" xr:uid="{00000000-0005-0000-0000-000030180000}"/>
    <cellStyle name="Normal 3 4 4 3" xfId="4231" xr:uid="{00000000-0005-0000-0000-000031180000}"/>
    <cellStyle name="Normal 3 4 4 3 2" xfId="8227" xr:uid="{00000000-0005-0000-0000-000032180000}"/>
    <cellStyle name="Normal 3 4 4 4" xfId="8224" xr:uid="{00000000-0005-0000-0000-000033180000}"/>
    <cellStyle name="Normal 3 4 4 5" xfId="4228" xr:uid="{00000000-0005-0000-0000-000034180000}"/>
    <cellStyle name="Normal 3 4 4 6" xfId="11133" xr:uid="{00000000-0005-0000-0000-000035180000}"/>
    <cellStyle name="Normal 3 4 4_Ecom Decorative Pillows Fall2013 Quote Sheet 20131111" xfId="4232" xr:uid="{00000000-0005-0000-0000-000036180000}"/>
    <cellStyle name="Normal 3 4 5" xfId="863" xr:uid="{00000000-0005-0000-0000-000037180000}"/>
    <cellStyle name="Normal 3 4 5 2" xfId="864" xr:uid="{00000000-0005-0000-0000-000038180000}"/>
    <cellStyle name="Normal 3 4 5 2 2" xfId="4235" xr:uid="{00000000-0005-0000-0000-000039180000}"/>
    <cellStyle name="Normal 3 4 5 2 2 2" xfId="8230" xr:uid="{00000000-0005-0000-0000-00003A180000}"/>
    <cellStyle name="Normal 3 4 5 2 3" xfId="8229" xr:uid="{00000000-0005-0000-0000-00003B180000}"/>
    <cellStyle name="Normal 3 4 5 2 4" xfId="4234" xr:uid="{00000000-0005-0000-0000-00003C180000}"/>
    <cellStyle name="Normal 3 4 5 2 5" xfId="11136" xr:uid="{00000000-0005-0000-0000-00003D180000}"/>
    <cellStyle name="Normal 3 4 5 3" xfId="4236" xr:uid="{00000000-0005-0000-0000-00003E180000}"/>
    <cellStyle name="Normal 3 4 5 3 2" xfId="8231" xr:uid="{00000000-0005-0000-0000-00003F180000}"/>
    <cellStyle name="Normal 3 4 5 4" xfId="8228" xr:uid="{00000000-0005-0000-0000-000040180000}"/>
    <cellStyle name="Normal 3 4 5 5" xfId="4233" xr:uid="{00000000-0005-0000-0000-000041180000}"/>
    <cellStyle name="Normal 3 4 5 6" xfId="11135" xr:uid="{00000000-0005-0000-0000-000042180000}"/>
    <cellStyle name="Normal 3 4 5_Ecom Decorative Pillows Fall2013 Quote Sheet 20131111" xfId="4237" xr:uid="{00000000-0005-0000-0000-000043180000}"/>
    <cellStyle name="Normal 3 4 6" xfId="865" xr:uid="{00000000-0005-0000-0000-000044180000}"/>
    <cellStyle name="Normal 3 4 6 2" xfId="866" xr:uid="{00000000-0005-0000-0000-000045180000}"/>
    <cellStyle name="Normal 3 4 6 2 2" xfId="4240" xr:uid="{00000000-0005-0000-0000-000046180000}"/>
    <cellStyle name="Normal 3 4 6 2 2 2" xfId="8234" xr:uid="{00000000-0005-0000-0000-000047180000}"/>
    <cellStyle name="Normal 3 4 6 2 3" xfId="8233" xr:uid="{00000000-0005-0000-0000-000048180000}"/>
    <cellStyle name="Normal 3 4 6 2 4" xfId="4239" xr:uid="{00000000-0005-0000-0000-000049180000}"/>
    <cellStyle name="Normal 3 4 6 2 5" xfId="11138" xr:uid="{00000000-0005-0000-0000-00004A180000}"/>
    <cellStyle name="Normal 3 4 6 3" xfId="4241" xr:uid="{00000000-0005-0000-0000-00004B180000}"/>
    <cellStyle name="Normal 3 4 6 3 2" xfId="8235" xr:uid="{00000000-0005-0000-0000-00004C180000}"/>
    <cellStyle name="Normal 3 4 6 4" xfId="8232" xr:uid="{00000000-0005-0000-0000-00004D180000}"/>
    <cellStyle name="Normal 3 4 6 5" xfId="4238" xr:uid="{00000000-0005-0000-0000-00004E180000}"/>
    <cellStyle name="Normal 3 4 6 6" xfId="11137" xr:uid="{00000000-0005-0000-0000-00004F180000}"/>
    <cellStyle name="Normal 3 4 6_Ecom Decorative Pillows Fall2013 Quote Sheet 20131111" xfId="4242" xr:uid="{00000000-0005-0000-0000-000050180000}"/>
    <cellStyle name="Normal 3 4 7" xfId="867" xr:uid="{00000000-0005-0000-0000-000051180000}"/>
    <cellStyle name="Normal 3 4 7 2" xfId="868" xr:uid="{00000000-0005-0000-0000-000052180000}"/>
    <cellStyle name="Normal 3 4 7 2 2" xfId="4245" xr:uid="{00000000-0005-0000-0000-000053180000}"/>
    <cellStyle name="Normal 3 4 7 2 2 2" xfId="8238" xr:uid="{00000000-0005-0000-0000-000054180000}"/>
    <cellStyle name="Normal 3 4 7 2 3" xfId="8237" xr:uid="{00000000-0005-0000-0000-000055180000}"/>
    <cellStyle name="Normal 3 4 7 2 4" xfId="4244" xr:uid="{00000000-0005-0000-0000-000056180000}"/>
    <cellStyle name="Normal 3 4 7 2 5" xfId="11140" xr:uid="{00000000-0005-0000-0000-000057180000}"/>
    <cellStyle name="Normal 3 4 7 3" xfId="4246" xr:uid="{00000000-0005-0000-0000-000058180000}"/>
    <cellStyle name="Normal 3 4 7 3 2" xfId="8239" xr:uid="{00000000-0005-0000-0000-000059180000}"/>
    <cellStyle name="Normal 3 4 7 4" xfId="8236" xr:uid="{00000000-0005-0000-0000-00005A180000}"/>
    <cellStyle name="Normal 3 4 7 5" xfId="4243" xr:uid="{00000000-0005-0000-0000-00005B180000}"/>
    <cellStyle name="Normal 3 4 7 6" xfId="11139" xr:uid="{00000000-0005-0000-0000-00005C180000}"/>
    <cellStyle name="Normal 3 4 7_Ecom Decorative Pillows Fall2013 Quote Sheet 20131111" xfId="4247" xr:uid="{00000000-0005-0000-0000-00005D180000}"/>
    <cellStyle name="Normal 3 4 8" xfId="869" xr:uid="{00000000-0005-0000-0000-00005E180000}"/>
    <cellStyle name="Normal 3 4 8 2" xfId="870" xr:uid="{00000000-0005-0000-0000-00005F180000}"/>
    <cellStyle name="Normal 3 4 8 2 2" xfId="4250" xr:uid="{00000000-0005-0000-0000-000060180000}"/>
    <cellStyle name="Normal 3 4 8 2 2 2" xfId="8242" xr:uid="{00000000-0005-0000-0000-000061180000}"/>
    <cellStyle name="Normal 3 4 8 2 3" xfId="8241" xr:uid="{00000000-0005-0000-0000-000062180000}"/>
    <cellStyle name="Normal 3 4 8 2 4" xfId="4249" xr:uid="{00000000-0005-0000-0000-000063180000}"/>
    <cellStyle name="Normal 3 4 8 2 5" xfId="11142" xr:uid="{00000000-0005-0000-0000-000064180000}"/>
    <cellStyle name="Normal 3 4 8 3" xfId="4251" xr:uid="{00000000-0005-0000-0000-000065180000}"/>
    <cellStyle name="Normal 3 4 8 3 2" xfId="8243" xr:uid="{00000000-0005-0000-0000-000066180000}"/>
    <cellStyle name="Normal 3 4 8 4" xfId="8240" xr:uid="{00000000-0005-0000-0000-000067180000}"/>
    <cellStyle name="Normal 3 4 8 5" xfId="4248" xr:uid="{00000000-0005-0000-0000-000068180000}"/>
    <cellStyle name="Normal 3 4 8 6" xfId="11141" xr:uid="{00000000-0005-0000-0000-000069180000}"/>
    <cellStyle name="Normal 3 4 8_Ecom Decorative Pillows Fall2013 Quote Sheet 20131111" xfId="4252" xr:uid="{00000000-0005-0000-0000-00006A180000}"/>
    <cellStyle name="Normal 3 4 9" xfId="871" xr:uid="{00000000-0005-0000-0000-00006B180000}"/>
    <cellStyle name="Normal 3 4 9 2" xfId="872" xr:uid="{00000000-0005-0000-0000-00006C180000}"/>
    <cellStyle name="Normal 3 4 9 2 2" xfId="4255" xr:uid="{00000000-0005-0000-0000-00006D180000}"/>
    <cellStyle name="Normal 3 4 9 2 2 2" xfId="8246" xr:uid="{00000000-0005-0000-0000-00006E180000}"/>
    <cellStyle name="Normal 3 4 9 2 3" xfId="8245" xr:uid="{00000000-0005-0000-0000-00006F180000}"/>
    <cellStyle name="Normal 3 4 9 2 4" xfId="4254" xr:uid="{00000000-0005-0000-0000-000070180000}"/>
    <cellStyle name="Normal 3 4 9 2 5" xfId="11144" xr:uid="{00000000-0005-0000-0000-000071180000}"/>
    <cellStyle name="Normal 3 4 9 3" xfId="4256" xr:uid="{00000000-0005-0000-0000-000072180000}"/>
    <cellStyle name="Normal 3 4 9 3 2" xfId="8247" xr:uid="{00000000-0005-0000-0000-000073180000}"/>
    <cellStyle name="Normal 3 4 9 4" xfId="8244" xr:uid="{00000000-0005-0000-0000-000074180000}"/>
    <cellStyle name="Normal 3 4 9 5" xfId="4253" xr:uid="{00000000-0005-0000-0000-000075180000}"/>
    <cellStyle name="Normal 3 4 9 6" xfId="11143" xr:uid="{00000000-0005-0000-0000-000076180000}"/>
    <cellStyle name="Normal 3 4 9_Ecom Decorative Pillows Fall2013 Quote Sheet 20131111" xfId="4257" xr:uid="{00000000-0005-0000-0000-000077180000}"/>
    <cellStyle name="Normal 3 4_MP-140901B Lana quilt 6pcs set" xfId="4258" xr:uid="{00000000-0005-0000-0000-000078180000}"/>
    <cellStyle name="Normal 3 5" xfId="873" xr:uid="{00000000-0005-0000-0000-000079180000}"/>
    <cellStyle name="Normal 3 5 10" xfId="874" xr:uid="{00000000-0005-0000-0000-00007A180000}"/>
    <cellStyle name="Normal 3 5 10 2" xfId="875" xr:uid="{00000000-0005-0000-0000-00007B180000}"/>
    <cellStyle name="Normal 3 5 10 2 2" xfId="4262" xr:uid="{00000000-0005-0000-0000-00007C180000}"/>
    <cellStyle name="Normal 3 5 10 2 2 2" xfId="8251" xr:uid="{00000000-0005-0000-0000-00007D180000}"/>
    <cellStyle name="Normal 3 5 10 2 3" xfId="8250" xr:uid="{00000000-0005-0000-0000-00007E180000}"/>
    <cellStyle name="Normal 3 5 10 2 4" xfId="4261" xr:uid="{00000000-0005-0000-0000-00007F180000}"/>
    <cellStyle name="Normal 3 5 10 2 5" xfId="11147" xr:uid="{00000000-0005-0000-0000-000080180000}"/>
    <cellStyle name="Normal 3 5 10 3" xfId="4263" xr:uid="{00000000-0005-0000-0000-000081180000}"/>
    <cellStyle name="Normal 3 5 10 3 2" xfId="8252" xr:uid="{00000000-0005-0000-0000-000082180000}"/>
    <cellStyle name="Normal 3 5 10 4" xfId="8249" xr:uid="{00000000-0005-0000-0000-000083180000}"/>
    <cellStyle name="Normal 3 5 10 5" xfId="4260" xr:uid="{00000000-0005-0000-0000-000084180000}"/>
    <cellStyle name="Normal 3 5 10 6" xfId="11146" xr:uid="{00000000-0005-0000-0000-000085180000}"/>
    <cellStyle name="Normal 3 5 10_Ecom Decorative Pillows Fall2013 Quote Sheet 20131111" xfId="4264" xr:uid="{00000000-0005-0000-0000-000086180000}"/>
    <cellStyle name="Normal 3 5 11" xfId="876" xr:uid="{00000000-0005-0000-0000-000087180000}"/>
    <cellStyle name="Normal 3 5 11 2" xfId="877" xr:uid="{00000000-0005-0000-0000-000088180000}"/>
    <cellStyle name="Normal 3 5 11 2 2" xfId="4267" xr:uid="{00000000-0005-0000-0000-000089180000}"/>
    <cellStyle name="Normal 3 5 11 2 2 2" xfId="8255" xr:uid="{00000000-0005-0000-0000-00008A180000}"/>
    <cellStyle name="Normal 3 5 11 2 3" xfId="8254" xr:uid="{00000000-0005-0000-0000-00008B180000}"/>
    <cellStyle name="Normal 3 5 11 2 4" xfId="4266" xr:uid="{00000000-0005-0000-0000-00008C180000}"/>
    <cellStyle name="Normal 3 5 11 2 5" xfId="11149" xr:uid="{00000000-0005-0000-0000-00008D180000}"/>
    <cellStyle name="Normal 3 5 11 3" xfId="4268" xr:uid="{00000000-0005-0000-0000-00008E180000}"/>
    <cellStyle name="Normal 3 5 11 3 2" xfId="8256" xr:uid="{00000000-0005-0000-0000-00008F180000}"/>
    <cellStyle name="Normal 3 5 11 4" xfId="8253" xr:uid="{00000000-0005-0000-0000-000090180000}"/>
    <cellStyle name="Normal 3 5 11 5" xfId="4265" xr:uid="{00000000-0005-0000-0000-000091180000}"/>
    <cellStyle name="Normal 3 5 11 6" xfId="11148" xr:uid="{00000000-0005-0000-0000-000092180000}"/>
    <cellStyle name="Normal 3 5 11_Ecom Decorative Pillows Fall2013 Quote Sheet 20131111" xfId="4269" xr:uid="{00000000-0005-0000-0000-000093180000}"/>
    <cellStyle name="Normal 3 5 12" xfId="878" xr:uid="{00000000-0005-0000-0000-000094180000}"/>
    <cellStyle name="Normal 3 5 12 2" xfId="879" xr:uid="{00000000-0005-0000-0000-000095180000}"/>
    <cellStyle name="Normal 3 5 12 2 2" xfId="4272" xr:uid="{00000000-0005-0000-0000-000096180000}"/>
    <cellStyle name="Normal 3 5 12 2 2 2" xfId="8259" xr:uid="{00000000-0005-0000-0000-000097180000}"/>
    <cellStyle name="Normal 3 5 12 2 3" xfId="8258" xr:uid="{00000000-0005-0000-0000-000098180000}"/>
    <cellStyle name="Normal 3 5 12 2 4" xfId="4271" xr:uid="{00000000-0005-0000-0000-000099180000}"/>
    <cellStyle name="Normal 3 5 12 2 5" xfId="11151" xr:uid="{00000000-0005-0000-0000-00009A180000}"/>
    <cellStyle name="Normal 3 5 12 3" xfId="4273" xr:uid="{00000000-0005-0000-0000-00009B180000}"/>
    <cellStyle name="Normal 3 5 12 3 2" xfId="8260" xr:uid="{00000000-0005-0000-0000-00009C180000}"/>
    <cellStyle name="Normal 3 5 12 4" xfId="8257" xr:uid="{00000000-0005-0000-0000-00009D180000}"/>
    <cellStyle name="Normal 3 5 12 5" xfId="4270" xr:uid="{00000000-0005-0000-0000-00009E180000}"/>
    <cellStyle name="Normal 3 5 12 6" xfId="11150" xr:uid="{00000000-0005-0000-0000-00009F180000}"/>
    <cellStyle name="Normal 3 5 12_Ecom Decorative Pillows Fall2013 Quote Sheet 20131111" xfId="4274" xr:uid="{00000000-0005-0000-0000-0000A0180000}"/>
    <cellStyle name="Normal 3 5 13" xfId="880" xr:uid="{00000000-0005-0000-0000-0000A1180000}"/>
    <cellStyle name="Normal 3 5 13 2" xfId="881" xr:uid="{00000000-0005-0000-0000-0000A2180000}"/>
    <cellStyle name="Normal 3 5 13 2 2" xfId="4277" xr:uid="{00000000-0005-0000-0000-0000A3180000}"/>
    <cellStyle name="Normal 3 5 13 2 2 2" xfId="8263" xr:uid="{00000000-0005-0000-0000-0000A4180000}"/>
    <cellStyle name="Normal 3 5 13 2 3" xfId="8262" xr:uid="{00000000-0005-0000-0000-0000A5180000}"/>
    <cellStyle name="Normal 3 5 13 2 4" xfId="4276" xr:uid="{00000000-0005-0000-0000-0000A6180000}"/>
    <cellStyle name="Normal 3 5 13 2 5" xfId="11153" xr:uid="{00000000-0005-0000-0000-0000A7180000}"/>
    <cellStyle name="Normal 3 5 13 3" xfId="4278" xr:uid="{00000000-0005-0000-0000-0000A8180000}"/>
    <cellStyle name="Normal 3 5 13 3 2" xfId="8264" xr:uid="{00000000-0005-0000-0000-0000A9180000}"/>
    <cellStyle name="Normal 3 5 13 4" xfId="8261" xr:uid="{00000000-0005-0000-0000-0000AA180000}"/>
    <cellStyle name="Normal 3 5 13 5" xfId="4275" xr:uid="{00000000-0005-0000-0000-0000AB180000}"/>
    <cellStyle name="Normal 3 5 13 6" xfId="11152" xr:uid="{00000000-0005-0000-0000-0000AC180000}"/>
    <cellStyle name="Normal 3 5 13_Ecom Decorative Pillows Fall2013 Quote Sheet 20131111" xfId="4279" xr:uid="{00000000-0005-0000-0000-0000AD180000}"/>
    <cellStyle name="Normal 3 5 14" xfId="4280" xr:uid="{00000000-0005-0000-0000-0000AE180000}"/>
    <cellStyle name="Normal 3 5 14 2" xfId="8265" xr:uid="{00000000-0005-0000-0000-0000AF180000}"/>
    <cellStyle name="Normal 3 5 15" xfId="4281" xr:uid="{00000000-0005-0000-0000-0000B0180000}"/>
    <cellStyle name="Normal 3 5 15 2" xfId="8266" xr:uid="{00000000-0005-0000-0000-0000B1180000}"/>
    <cellStyle name="Normal 3 5 16" xfId="8248" xr:uid="{00000000-0005-0000-0000-0000B2180000}"/>
    <cellStyle name="Normal 3 5 17" xfId="10153" xr:uid="{00000000-0005-0000-0000-0000B3180000}"/>
    <cellStyle name="Normal 3 5 18" xfId="10152" xr:uid="{00000000-0005-0000-0000-0000B4180000}"/>
    <cellStyle name="Normal 3 5 19" xfId="10154" xr:uid="{00000000-0005-0000-0000-0000B5180000}"/>
    <cellStyle name="Normal 3 5 2" xfId="882" xr:uid="{00000000-0005-0000-0000-0000B6180000}"/>
    <cellStyle name="Normal 3 5 2 2" xfId="883" xr:uid="{00000000-0005-0000-0000-0000B7180000}"/>
    <cellStyle name="Normal 3 5 2 2 2" xfId="4284" xr:uid="{00000000-0005-0000-0000-0000B8180000}"/>
    <cellStyle name="Normal 3 5 2 2 2 2" xfId="8269" xr:uid="{00000000-0005-0000-0000-0000B9180000}"/>
    <cellStyle name="Normal 3 5 2 2 3" xfId="8268" xr:uid="{00000000-0005-0000-0000-0000BA180000}"/>
    <cellStyle name="Normal 3 5 2 2 4" xfId="4283" xr:uid="{00000000-0005-0000-0000-0000BB180000}"/>
    <cellStyle name="Normal 3 5 2 2 5" xfId="11155" xr:uid="{00000000-0005-0000-0000-0000BC180000}"/>
    <cellStyle name="Normal 3 5 2 3" xfId="4285" xr:uid="{00000000-0005-0000-0000-0000BD180000}"/>
    <cellStyle name="Normal 3 5 2 3 2" xfId="8270" xr:uid="{00000000-0005-0000-0000-0000BE180000}"/>
    <cellStyle name="Normal 3 5 2 4" xfId="8267" xr:uid="{00000000-0005-0000-0000-0000BF180000}"/>
    <cellStyle name="Normal 3 5 2 5" xfId="4282" xr:uid="{00000000-0005-0000-0000-0000C0180000}"/>
    <cellStyle name="Normal 3 5 2 6" xfId="11154" xr:uid="{00000000-0005-0000-0000-0000C1180000}"/>
    <cellStyle name="Normal 3 5 2_Ecom Decorative Pillows Fall2013 Quote Sheet 20131111" xfId="4286" xr:uid="{00000000-0005-0000-0000-0000C2180000}"/>
    <cellStyle name="Normal 3 5 20" xfId="4259" xr:uid="{00000000-0005-0000-0000-0000C3180000}"/>
    <cellStyle name="Normal 3 5 21" xfId="11145" xr:uid="{00000000-0005-0000-0000-0000C4180000}"/>
    <cellStyle name="Normal 3 5 3" xfId="884" xr:uid="{00000000-0005-0000-0000-0000C5180000}"/>
    <cellStyle name="Normal 3 5 3 2" xfId="885" xr:uid="{00000000-0005-0000-0000-0000C6180000}"/>
    <cellStyle name="Normal 3 5 3 2 2" xfId="4289" xr:uid="{00000000-0005-0000-0000-0000C7180000}"/>
    <cellStyle name="Normal 3 5 3 2 2 2" xfId="8273" xr:uid="{00000000-0005-0000-0000-0000C8180000}"/>
    <cellStyle name="Normal 3 5 3 2 3" xfId="8272" xr:uid="{00000000-0005-0000-0000-0000C9180000}"/>
    <cellStyle name="Normal 3 5 3 2 4" xfId="4288" xr:uid="{00000000-0005-0000-0000-0000CA180000}"/>
    <cellStyle name="Normal 3 5 3 2 5" xfId="11157" xr:uid="{00000000-0005-0000-0000-0000CB180000}"/>
    <cellStyle name="Normal 3 5 3 3" xfId="4290" xr:uid="{00000000-0005-0000-0000-0000CC180000}"/>
    <cellStyle name="Normal 3 5 3 3 2" xfId="8274" xr:uid="{00000000-0005-0000-0000-0000CD180000}"/>
    <cellStyle name="Normal 3 5 3 4" xfId="8271" xr:uid="{00000000-0005-0000-0000-0000CE180000}"/>
    <cellStyle name="Normal 3 5 3 5" xfId="4287" xr:uid="{00000000-0005-0000-0000-0000CF180000}"/>
    <cellStyle name="Normal 3 5 3 6" xfId="11156" xr:uid="{00000000-0005-0000-0000-0000D0180000}"/>
    <cellStyle name="Normal 3 5 3_Ecom Decorative Pillows Fall2013 Quote Sheet 20131111" xfId="4291" xr:uid="{00000000-0005-0000-0000-0000D1180000}"/>
    <cellStyle name="Normal 3 5 4" xfId="886" xr:uid="{00000000-0005-0000-0000-0000D2180000}"/>
    <cellStyle name="Normal 3 5 4 2" xfId="887" xr:uid="{00000000-0005-0000-0000-0000D3180000}"/>
    <cellStyle name="Normal 3 5 4 2 2" xfId="4294" xr:uid="{00000000-0005-0000-0000-0000D4180000}"/>
    <cellStyle name="Normal 3 5 4 2 2 2" xfId="8277" xr:uid="{00000000-0005-0000-0000-0000D5180000}"/>
    <cellStyle name="Normal 3 5 4 2 3" xfId="8276" xr:uid="{00000000-0005-0000-0000-0000D6180000}"/>
    <cellStyle name="Normal 3 5 4 2 4" xfId="4293" xr:uid="{00000000-0005-0000-0000-0000D7180000}"/>
    <cellStyle name="Normal 3 5 4 2 5" xfId="11159" xr:uid="{00000000-0005-0000-0000-0000D8180000}"/>
    <cellStyle name="Normal 3 5 4 3" xfId="4295" xr:uid="{00000000-0005-0000-0000-0000D9180000}"/>
    <cellStyle name="Normal 3 5 4 3 2" xfId="8278" xr:uid="{00000000-0005-0000-0000-0000DA180000}"/>
    <cellStyle name="Normal 3 5 4 4" xfId="8275" xr:uid="{00000000-0005-0000-0000-0000DB180000}"/>
    <cellStyle name="Normal 3 5 4 5" xfId="4292" xr:uid="{00000000-0005-0000-0000-0000DC180000}"/>
    <cellStyle name="Normal 3 5 4 6" xfId="11158" xr:uid="{00000000-0005-0000-0000-0000DD180000}"/>
    <cellStyle name="Normal 3 5 4_Ecom Decorative Pillows Fall2013 Quote Sheet 20131111" xfId="4296" xr:uid="{00000000-0005-0000-0000-0000DE180000}"/>
    <cellStyle name="Normal 3 5 5" xfId="888" xr:uid="{00000000-0005-0000-0000-0000DF180000}"/>
    <cellStyle name="Normal 3 5 5 2" xfId="889" xr:uid="{00000000-0005-0000-0000-0000E0180000}"/>
    <cellStyle name="Normal 3 5 5 2 2" xfId="4299" xr:uid="{00000000-0005-0000-0000-0000E1180000}"/>
    <cellStyle name="Normal 3 5 5 2 2 2" xfId="8281" xr:uid="{00000000-0005-0000-0000-0000E2180000}"/>
    <cellStyle name="Normal 3 5 5 2 3" xfId="8280" xr:uid="{00000000-0005-0000-0000-0000E3180000}"/>
    <cellStyle name="Normal 3 5 5 2 4" xfId="4298" xr:uid="{00000000-0005-0000-0000-0000E4180000}"/>
    <cellStyle name="Normal 3 5 5 2 5" xfId="11161" xr:uid="{00000000-0005-0000-0000-0000E5180000}"/>
    <cellStyle name="Normal 3 5 5 3" xfId="4300" xr:uid="{00000000-0005-0000-0000-0000E6180000}"/>
    <cellStyle name="Normal 3 5 5 3 2" xfId="8282" xr:uid="{00000000-0005-0000-0000-0000E7180000}"/>
    <cellStyle name="Normal 3 5 5 4" xfId="8279" xr:uid="{00000000-0005-0000-0000-0000E8180000}"/>
    <cellStyle name="Normal 3 5 5 5" xfId="4297" xr:uid="{00000000-0005-0000-0000-0000E9180000}"/>
    <cellStyle name="Normal 3 5 5 6" xfId="11160" xr:uid="{00000000-0005-0000-0000-0000EA180000}"/>
    <cellStyle name="Normal 3 5 5_Ecom Decorative Pillows Fall2013 Quote Sheet 20131111" xfId="4301" xr:uid="{00000000-0005-0000-0000-0000EB180000}"/>
    <cellStyle name="Normal 3 5 6" xfId="890" xr:uid="{00000000-0005-0000-0000-0000EC180000}"/>
    <cellStyle name="Normal 3 5 6 2" xfId="891" xr:uid="{00000000-0005-0000-0000-0000ED180000}"/>
    <cellStyle name="Normal 3 5 6 2 2" xfId="4304" xr:uid="{00000000-0005-0000-0000-0000EE180000}"/>
    <cellStyle name="Normal 3 5 6 2 2 2" xfId="8285" xr:uid="{00000000-0005-0000-0000-0000EF180000}"/>
    <cellStyle name="Normal 3 5 6 2 3" xfId="8284" xr:uid="{00000000-0005-0000-0000-0000F0180000}"/>
    <cellStyle name="Normal 3 5 6 2 4" xfId="4303" xr:uid="{00000000-0005-0000-0000-0000F1180000}"/>
    <cellStyle name="Normal 3 5 6 2 5" xfId="11163" xr:uid="{00000000-0005-0000-0000-0000F2180000}"/>
    <cellStyle name="Normal 3 5 6 3" xfId="4305" xr:uid="{00000000-0005-0000-0000-0000F3180000}"/>
    <cellStyle name="Normal 3 5 6 3 2" xfId="8286" xr:uid="{00000000-0005-0000-0000-0000F4180000}"/>
    <cellStyle name="Normal 3 5 6 4" xfId="8283" xr:uid="{00000000-0005-0000-0000-0000F5180000}"/>
    <cellStyle name="Normal 3 5 6 5" xfId="4302" xr:uid="{00000000-0005-0000-0000-0000F6180000}"/>
    <cellStyle name="Normal 3 5 6 6" xfId="11162" xr:uid="{00000000-0005-0000-0000-0000F7180000}"/>
    <cellStyle name="Normal 3 5 6_Ecom Decorative Pillows Fall2013 Quote Sheet 20131111" xfId="4306" xr:uid="{00000000-0005-0000-0000-0000F8180000}"/>
    <cellStyle name="Normal 3 5 7" xfId="892" xr:uid="{00000000-0005-0000-0000-0000F9180000}"/>
    <cellStyle name="Normal 3 5 7 2" xfId="893" xr:uid="{00000000-0005-0000-0000-0000FA180000}"/>
    <cellStyle name="Normal 3 5 7 2 2" xfId="4309" xr:uid="{00000000-0005-0000-0000-0000FB180000}"/>
    <cellStyle name="Normal 3 5 7 2 2 2" xfId="8289" xr:uid="{00000000-0005-0000-0000-0000FC180000}"/>
    <cellStyle name="Normal 3 5 7 2 3" xfId="8288" xr:uid="{00000000-0005-0000-0000-0000FD180000}"/>
    <cellStyle name="Normal 3 5 7 2 4" xfId="4308" xr:uid="{00000000-0005-0000-0000-0000FE180000}"/>
    <cellStyle name="Normal 3 5 7 2 5" xfId="11165" xr:uid="{00000000-0005-0000-0000-0000FF180000}"/>
    <cellStyle name="Normal 3 5 7 3" xfId="4310" xr:uid="{00000000-0005-0000-0000-000000190000}"/>
    <cellStyle name="Normal 3 5 7 3 2" xfId="8290" xr:uid="{00000000-0005-0000-0000-000001190000}"/>
    <cellStyle name="Normal 3 5 7 4" xfId="8287" xr:uid="{00000000-0005-0000-0000-000002190000}"/>
    <cellStyle name="Normal 3 5 7 5" xfId="4307" xr:uid="{00000000-0005-0000-0000-000003190000}"/>
    <cellStyle name="Normal 3 5 7 6" xfId="11164" xr:uid="{00000000-0005-0000-0000-000004190000}"/>
    <cellStyle name="Normal 3 5 7_Ecom Decorative Pillows Fall2013 Quote Sheet 20131111" xfId="4311" xr:uid="{00000000-0005-0000-0000-000005190000}"/>
    <cellStyle name="Normal 3 5 8" xfId="894" xr:uid="{00000000-0005-0000-0000-000006190000}"/>
    <cellStyle name="Normal 3 5 8 2" xfId="895" xr:uid="{00000000-0005-0000-0000-000007190000}"/>
    <cellStyle name="Normal 3 5 8 2 2" xfId="4314" xr:uid="{00000000-0005-0000-0000-000008190000}"/>
    <cellStyle name="Normal 3 5 8 2 2 2" xfId="8293" xr:uid="{00000000-0005-0000-0000-000009190000}"/>
    <cellStyle name="Normal 3 5 8 2 3" xfId="8292" xr:uid="{00000000-0005-0000-0000-00000A190000}"/>
    <cellStyle name="Normal 3 5 8 2 4" xfId="4313" xr:uid="{00000000-0005-0000-0000-00000B190000}"/>
    <cellStyle name="Normal 3 5 8 2 5" xfId="11167" xr:uid="{00000000-0005-0000-0000-00000C190000}"/>
    <cellStyle name="Normal 3 5 8 3" xfId="4315" xr:uid="{00000000-0005-0000-0000-00000D190000}"/>
    <cellStyle name="Normal 3 5 8 3 2" xfId="8294" xr:uid="{00000000-0005-0000-0000-00000E190000}"/>
    <cellStyle name="Normal 3 5 8 4" xfId="8291" xr:uid="{00000000-0005-0000-0000-00000F190000}"/>
    <cellStyle name="Normal 3 5 8 5" xfId="4312" xr:uid="{00000000-0005-0000-0000-000010190000}"/>
    <cellStyle name="Normal 3 5 8 6" xfId="11166" xr:uid="{00000000-0005-0000-0000-000011190000}"/>
    <cellStyle name="Normal 3 5 8_Ecom Decorative Pillows Fall2013 Quote Sheet 20131111" xfId="4316" xr:uid="{00000000-0005-0000-0000-000012190000}"/>
    <cellStyle name="Normal 3 5 9" xfId="896" xr:uid="{00000000-0005-0000-0000-000013190000}"/>
    <cellStyle name="Normal 3 5 9 2" xfId="897" xr:uid="{00000000-0005-0000-0000-000014190000}"/>
    <cellStyle name="Normal 3 5 9 2 2" xfId="4319" xr:uid="{00000000-0005-0000-0000-000015190000}"/>
    <cellStyle name="Normal 3 5 9 2 2 2" xfId="8297" xr:uid="{00000000-0005-0000-0000-000016190000}"/>
    <cellStyle name="Normal 3 5 9 2 3" xfId="8296" xr:uid="{00000000-0005-0000-0000-000017190000}"/>
    <cellStyle name="Normal 3 5 9 2 4" xfId="4318" xr:uid="{00000000-0005-0000-0000-000018190000}"/>
    <cellStyle name="Normal 3 5 9 2 5" xfId="11169" xr:uid="{00000000-0005-0000-0000-000019190000}"/>
    <cellStyle name="Normal 3 5 9 3" xfId="4320" xr:uid="{00000000-0005-0000-0000-00001A190000}"/>
    <cellStyle name="Normal 3 5 9 3 2" xfId="8298" xr:uid="{00000000-0005-0000-0000-00001B190000}"/>
    <cellStyle name="Normal 3 5 9 4" xfId="8295" xr:uid="{00000000-0005-0000-0000-00001C190000}"/>
    <cellStyle name="Normal 3 5 9 5" xfId="4317" xr:uid="{00000000-0005-0000-0000-00001D190000}"/>
    <cellStyle name="Normal 3 5 9 6" xfId="11168" xr:uid="{00000000-0005-0000-0000-00001E190000}"/>
    <cellStyle name="Normal 3 5 9_Ecom Decorative Pillows Fall2013 Quote Sheet 20131111" xfId="4321" xr:uid="{00000000-0005-0000-0000-00001F190000}"/>
    <cellStyle name="Normal 3 5_MP-140901B Lana quilt 6pcs set" xfId="4322" xr:uid="{00000000-0005-0000-0000-000020190000}"/>
    <cellStyle name="Normal 3 6" xfId="898" xr:uid="{00000000-0005-0000-0000-000021190000}"/>
    <cellStyle name="Normal 3 6 10" xfId="899" xr:uid="{00000000-0005-0000-0000-000022190000}"/>
    <cellStyle name="Normal 3 6 10 2" xfId="900" xr:uid="{00000000-0005-0000-0000-000023190000}"/>
    <cellStyle name="Normal 3 6 10 2 2" xfId="4326" xr:uid="{00000000-0005-0000-0000-000024190000}"/>
    <cellStyle name="Normal 3 6 10 2 2 2" xfId="8302" xr:uid="{00000000-0005-0000-0000-000025190000}"/>
    <cellStyle name="Normal 3 6 10 2 3" xfId="8301" xr:uid="{00000000-0005-0000-0000-000026190000}"/>
    <cellStyle name="Normal 3 6 10 2 4" xfId="4325" xr:uid="{00000000-0005-0000-0000-000027190000}"/>
    <cellStyle name="Normal 3 6 10 2 5" xfId="11172" xr:uid="{00000000-0005-0000-0000-000028190000}"/>
    <cellStyle name="Normal 3 6 10 3" xfId="4327" xr:uid="{00000000-0005-0000-0000-000029190000}"/>
    <cellStyle name="Normal 3 6 10 3 2" xfId="8303" xr:uid="{00000000-0005-0000-0000-00002A190000}"/>
    <cellStyle name="Normal 3 6 10 4" xfId="8300" xr:uid="{00000000-0005-0000-0000-00002B190000}"/>
    <cellStyle name="Normal 3 6 10 5" xfId="4324" xr:uid="{00000000-0005-0000-0000-00002C190000}"/>
    <cellStyle name="Normal 3 6 10 6" xfId="11171" xr:uid="{00000000-0005-0000-0000-00002D190000}"/>
    <cellStyle name="Normal 3 6 10_Ecom Decorative Pillows Fall2013 Quote Sheet 20131111" xfId="4328" xr:uid="{00000000-0005-0000-0000-00002E190000}"/>
    <cellStyle name="Normal 3 6 11" xfId="901" xr:uid="{00000000-0005-0000-0000-00002F190000}"/>
    <cellStyle name="Normal 3 6 11 2" xfId="902" xr:uid="{00000000-0005-0000-0000-000030190000}"/>
    <cellStyle name="Normal 3 6 11 2 2" xfId="4331" xr:uid="{00000000-0005-0000-0000-000031190000}"/>
    <cellStyle name="Normal 3 6 11 2 2 2" xfId="8306" xr:uid="{00000000-0005-0000-0000-000032190000}"/>
    <cellStyle name="Normal 3 6 11 2 3" xfId="8305" xr:uid="{00000000-0005-0000-0000-000033190000}"/>
    <cellStyle name="Normal 3 6 11 2 4" xfId="4330" xr:uid="{00000000-0005-0000-0000-000034190000}"/>
    <cellStyle name="Normal 3 6 11 2 5" xfId="11174" xr:uid="{00000000-0005-0000-0000-000035190000}"/>
    <cellStyle name="Normal 3 6 11 3" xfId="4332" xr:uid="{00000000-0005-0000-0000-000036190000}"/>
    <cellStyle name="Normal 3 6 11 3 2" xfId="8307" xr:uid="{00000000-0005-0000-0000-000037190000}"/>
    <cellStyle name="Normal 3 6 11 4" xfId="8304" xr:uid="{00000000-0005-0000-0000-000038190000}"/>
    <cellStyle name="Normal 3 6 11 5" xfId="4329" xr:uid="{00000000-0005-0000-0000-000039190000}"/>
    <cellStyle name="Normal 3 6 11 6" xfId="11173" xr:uid="{00000000-0005-0000-0000-00003A190000}"/>
    <cellStyle name="Normal 3 6 11_Ecom Decorative Pillows Fall2013 Quote Sheet 20131111" xfId="4333" xr:uid="{00000000-0005-0000-0000-00003B190000}"/>
    <cellStyle name="Normal 3 6 12" xfId="903" xr:uid="{00000000-0005-0000-0000-00003C190000}"/>
    <cellStyle name="Normal 3 6 12 2" xfId="904" xr:uid="{00000000-0005-0000-0000-00003D190000}"/>
    <cellStyle name="Normal 3 6 12 2 2" xfId="4336" xr:uid="{00000000-0005-0000-0000-00003E190000}"/>
    <cellStyle name="Normal 3 6 12 2 2 2" xfId="8310" xr:uid="{00000000-0005-0000-0000-00003F190000}"/>
    <cellStyle name="Normal 3 6 12 2 3" xfId="8309" xr:uid="{00000000-0005-0000-0000-000040190000}"/>
    <cellStyle name="Normal 3 6 12 2 4" xfId="4335" xr:uid="{00000000-0005-0000-0000-000041190000}"/>
    <cellStyle name="Normal 3 6 12 2 5" xfId="11176" xr:uid="{00000000-0005-0000-0000-000042190000}"/>
    <cellStyle name="Normal 3 6 12 3" xfId="4337" xr:uid="{00000000-0005-0000-0000-000043190000}"/>
    <cellStyle name="Normal 3 6 12 3 2" xfId="8311" xr:uid="{00000000-0005-0000-0000-000044190000}"/>
    <cellStyle name="Normal 3 6 12 4" xfId="8308" xr:uid="{00000000-0005-0000-0000-000045190000}"/>
    <cellStyle name="Normal 3 6 12 5" xfId="4334" xr:uid="{00000000-0005-0000-0000-000046190000}"/>
    <cellStyle name="Normal 3 6 12 6" xfId="11175" xr:uid="{00000000-0005-0000-0000-000047190000}"/>
    <cellStyle name="Normal 3 6 12_Ecom Decorative Pillows Fall2013 Quote Sheet 20131111" xfId="4338" xr:uid="{00000000-0005-0000-0000-000048190000}"/>
    <cellStyle name="Normal 3 6 13" xfId="905" xr:uid="{00000000-0005-0000-0000-000049190000}"/>
    <cellStyle name="Normal 3 6 13 2" xfId="906" xr:uid="{00000000-0005-0000-0000-00004A190000}"/>
    <cellStyle name="Normal 3 6 13 2 2" xfId="4341" xr:uid="{00000000-0005-0000-0000-00004B190000}"/>
    <cellStyle name="Normal 3 6 13 2 2 2" xfId="8314" xr:uid="{00000000-0005-0000-0000-00004C190000}"/>
    <cellStyle name="Normal 3 6 13 2 3" xfId="8313" xr:uid="{00000000-0005-0000-0000-00004D190000}"/>
    <cellStyle name="Normal 3 6 13 2 4" xfId="4340" xr:uid="{00000000-0005-0000-0000-00004E190000}"/>
    <cellStyle name="Normal 3 6 13 2 5" xfId="11178" xr:uid="{00000000-0005-0000-0000-00004F190000}"/>
    <cellStyle name="Normal 3 6 13 3" xfId="4342" xr:uid="{00000000-0005-0000-0000-000050190000}"/>
    <cellStyle name="Normal 3 6 13 3 2" xfId="8315" xr:uid="{00000000-0005-0000-0000-000051190000}"/>
    <cellStyle name="Normal 3 6 13 4" xfId="8312" xr:uid="{00000000-0005-0000-0000-000052190000}"/>
    <cellStyle name="Normal 3 6 13 5" xfId="4339" xr:uid="{00000000-0005-0000-0000-000053190000}"/>
    <cellStyle name="Normal 3 6 13 6" xfId="11177" xr:uid="{00000000-0005-0000-0000-000054190000}"/>
    <cellStyle name="Normal 3 6 13_Ecom Decorative Pillows Fall2013 Quote Sheet 20131111" xfId="4343" xr:uid="{00000000-0005-0000-0000-000055190000}"/>
    <cellStyle name="Normal 3 6 14" xfId="4344" xr:uid="{00000000-0005-0000-0000-000056190000}"/>
    <cellStyle name="Normal 3 6 14 2" xfId="8316" xr:uid="{00000000-0005-0000-0000-000057190000}"/>
    <cellStyle name="Normal 3 6 15" xfId="4345" xr:uid="{00000000-0005-0000-0000-000058190000}"/>
    <cellStyle name="Normal 3 6 15 2" xfId="8317" xr:uid="{00000000-0005-0000-0000-000059190000}"/>
    <cellStyle name="Normal 3 6 16" xfId="8299" xr:uid="{00000000-0005-0000-0000-00005A190000}"/>
    <cellStyle name="Normal 3 6 17" xfId="10156" xr:uid="{00000000-0005-0000-0000-00005B190000}"/>
    <cellStyle name="Normal 3 6 18" xfId="10149" xr:uid="{00000000-0005-0000-0000-00005C190000}"/>
    <cellStyle name="Normal 3 6 19" xfId="10157" xr:uid="{00000000-0005-0000-0000-00005D190000}"/>
    <cellStyle name="Normal 3 6 2" xfId="907" xr:uid="{00000000-0005-0000-0000-00005E190000}"/>
    <cellStyle name="Normal 3 6 2 2" xfId="908" xr:uid="{00000000-0005-0000-0000-00005F190000}"/>
    <cellStyle name="Normal 3 6 2 2 2" xfId="4348" xr:uid="{00000000-0005-0000-0000-000060190000}"/>
    <cellStyle name="Normal 3 6 2 2 2 2" xfId="8320" xr:uid="{00000000-0005-0000-0000-000061190000}"/>
    <cellStyle name="Normal 3 6 2 2 3" xfId="8319" xr:uid="{00000000-0005-0000-0000-000062190000}"/>
    <cellStyle name="Normal 3 6 2 2 4" xfId="4347" xr:uid="{00000000-0005-0000-0000-000063190000}"/>
    <cellStyle name="Normal 3 6 2 2 5" xfId="11180" xr:uid="{00000000-0005-0000-0000-000064190000}"/>
    <cellStyle name="Normal 3 6 2 3" xfId="4349" xr:uid="{00000000-0005-0000-0000-000065190000}"/>
    <cellStyle name="Normal 3 6 2 3 2" xfId="8321" xr:uid="{00000000-0005-0000-0000-000066190000}"/>
    <cellStyle name="Normal 3 6 2 4" xfId="8318" xr:uid="{00000000-0005-0000-0000-000067190000}"/>
    <cellStyle name="Normal 3 6 2 5" xfId="4346" xr:uid="{00000000-0005-0000-0000-000068190000}"/>
    <cellStyle name="Normal 3 6 2 6" xfId="11179" xr:uid="{00000000-0005-0000-0000-000069190000}"/>
    <cellStyle name="Normal 3 6 2_Ecom Decorative Pillows Fall2013 Quote Sheet 20131111" xfId="4350" xr:uid="{00000000-0005-0000-0000-00006A190000}"/>
    <cellStyle name="Normal 3 6 20" xfId="4323" xr:uid="{00000000-0005-0000-0000-00006B190000}"/>
    <cellStyle name="Normal 3 6 21" xfId="11170" xr:uid="{00000000-0005-0000-0000-00006C190000}"/>
    <cellStyle name="Normal 3 6 3" xfId="909" xr:uid="{00000000-0005-0000-0000-00006D190000}"/>
    <cellStyle name="Normal 3 6 3 2" xfId="910" xr:uid="{00000000-0005-0000-0000-00006E190000}"/>
    <cellStyle name="Normal 3 6 3 2 2" xfId="4353" xr:uid="{00000000-0005-0000-0000-00006F190000}"/>
    <cellStyle name="Normal 3 6 3 2 2 2" xfId="8324" xr:uid="{00000000-0005-0000-0000-000070190000}"/>
    <cellStyle name="Normal 3 6 3 2 3" xfId="8323" xr:uid="{00000000-0005-0000-0000-000071190000}"/>
    <cellStyle name="Normal 3 6 3 2 4" xfId="4352" xr:uid="{00000000-0005-0000-0000-000072190000}"/>
    <cellStyle name="Normal 3 6 3 2 5" xfId="11182" xr:uid="{00000000-0005-0000-0000-000073190000}"/>
    <cellStyle name="Normal 3 6 3 3" xfId="4354" xr:uid="{00000000-0005-0000-0000-000074190000}"/>
    <cellStyle name="Normal 3 6 3 3 2" xfId="8325" xr:uid="{00000000-0005-0000-0000-000075190000}"/>
    <cellStyle name="Normal 3 6 3 4" xfId="8322" xr:uid="{00000000-0005-0000-0000-000076190000}"/>
    <cellStyle name="Normal 3 6 3 5" xfId="4351" xr:uid="{00000000-0005-0000-0000-000077190000}"/>
    <cellStyle name="Normal 3 6 3 6" xfId="11181" xr:uid="{00000000-0005-0000-0000-000078190000}"/>
    <cellStyle name="Normal 3 6 3_Ecom Decorative Pillows Fall2013 Quote Sheet 20131111" xfId="4355" xr:uid="{00000000-0005-0000-0000-000079190000}"/>
    <cellStyle name="Normal 3 6 4" xfId="911" xr:uid="{00000000-0005-0000-0000-00007A190000}"/>
    <cellStyle name="Normal 3 6 4 2" xfId="912" xr:uid="{00000000-0005-0000-0000-00007B190000}"/>
    <cellStyle name="Normal 3 6 4 2 2" xfId="4358" xr:uid="{00000000-0005-0000-0000-00007C190000}"/>
    <cellStyle name="Normal 3 6 4 2 2 2" xfId="8328" xr:uid="{00000000-0005-0000-0000-00007D190000}"/>
    <cellStyle name="Normal 3 6 4 2 3" xfId="8327" xr:uid="{00000000-0005-0000-0000-00007E190000}"/>
    <cellStyle name="Normal 3 6 4 2 4" xfId="4357" xr:uid="{00000000-0005-0000-0000-00007F190000}"/>
    <cellStyle name="Normal 3 6 4 2 5" xfId="11184" xr:uid="{00000000-0005-0000-0000-000080190000}"/>
    <cellStyle name="Normal 3 6 4 3" xfId="4359" xr:uid="{00000000-0005-0000-0000-000081190000}"/>
    <cellStyle name="Normal 3 6 4 3 2" xfId="8329" xr:uid="{00000000-0005-0000-0000-000082190000}"/>
    <cellStyle name="Normal 3 6 4 4" xfId="8326" xr:uid="{00000000-0005-0000-0000-000083190000}"/>
    <cellStyle name="Normal 3 6 4 5" xfId="4356" xr:uid="{00000000-0005-0000-0000-000084190000}"/>
    <cellStyle name="Normal 3 6 4 6" xfId="11183" xr:uid="{00000000-0005-0000-0000-000085190000}"/>
    <cellStyle name="Normal 3 6 4_Ecom Decorative Pillows Fall2013 Quote Sheet 20131111" xfId="4360" xr:uid="{00000000-0005-0000-0000-000086190000}"/>
    <cellStyle name="Normal 3 6 5" xfId="913" xr:uid="{00000000-0005-0000-0000-000087190000}"/>
    <cellStyle name="Normal 3 6 5 2" xfId="914" xr:uid="{00000000-0005-0000-0000-000088190000}"/>
    <cellStyle name="Normal 3 6 5 2 2" xfId="4363" xr:uid="{00000000-0005-0000-0000-000089190000}"/>
    <cellStyle name="Normal 3 6 5 2 2 2" xfId="8332" xr:uid="{00000000-0005-0000-0000-00008A190000}"/>
    <cellStyle name="Normal 3 6 5 2 3" xfId="8331" xr:uid="{00000000-0005-0000-0000-00008B190000}"/>
    <cellStyle name="Normal 3 6 5 2 4" xfId="4362" xr:uid="{00000000-0005-0000-0000-00008C190000}"/>
    <cellStyle name="Normal 3 6 5 2 5" xfId="11186" xr:uid="{00000000-0005-0000-0000-00008D190000}"/>
    <cellStyle name="Normal 3 6 5 3" xfId="4364" xr:uid="{00000000-0005-0000-0000-00008E190000}"/>
    <cellStyle name="Normal 3 6 5 3 2" xfId="8333" xr:uid="{00000000-0005-0000-0000-00008F190000}"/>
    <cellStyle name="Normal 3 6 5 4" xfId="8330" xr:uid="{00000000-0005-0000-0000-000090190000}"/>
    <cellStyle name="Normal 3 6 5 5" xfId="4361" xr:uid="{00000000-0005-0000-0000-000091190000}"/>
    <cellStyle name="Normal 3 6 5 6" xfId="11185" xr:uid="{00000000-0005-0000-0000-000092190000}"/>
    <cellStyle name="Normal 3 6 5_Ecom Decorative Pillows Fall2013 Quote Sheet 20131111" xfId="4365" xr:uid="{00000000-0005-0000-0000-000093190000}"/>
    <cellStyle name="Normal 3 6 6" xfId="915" xr:uid="{00000000-0005-0000-0000-000094190000}"/>
    <cellStyle name="Normal 3 6 6 2" xfId="916" xr:uid="{00000000-0005-0000-0000-000095190000}"/>
    <cellStyle name="Normal 3 6 6 2 2" xfId="4368" xr:uid="{00000000-0005-0000-0000-000096190000}"/>
    <cellStyle name="Normal 3 6 6 2 2 2" xfId="8336" xr:uid="{00000000-0005-0000-0000-000097190000}"/>
    <cellStyle name="Normal 3 6 6 2 3" xfId="8335" xr:uid="{00000000-0005-0000-0000-000098190000}"/>
    <cellStyle name="Normal 3 6 6 2 4" xfId="4367" xr:uid="{00000000-0005-0000-0000-000099190000}"/>
    <cellStyle name="Normal 3 6 6 2 5" xfId="11188" xr:uid="{00000000-0005-0000-0000-00009A190000}"/>
    <cellStyle name="Normal 3 6 6 3" xfId="4369" xr:uid="{00000000-0005-0000-0000-00009B190000}"/>
    <cellStyle name="Normal 3 6 6 3 2" xfId="8337" xr:uid="{00000000-0005-0000-0000-00009C190000}"/>
    <cellStyle name="Normal 3 6 6 4" xfId="8334" xr:uid="{00000000-0005-0000-0000-00009D190000}"/>
    <cellStyle name="Normal 3 6 6 5" xfId="4366" xr:uid="{00000000-0005-0000-0000-00009E190000}"/>
    <cellStyle name="Normal 3 6 6 6" xfId="11187" xr:uid="{00000000-0005-0000-0000-00009F190000}"/>
    <cellStyle name="Normal 3 6 6_Ecom Decorative Pillows Fall2013 Quote Sheet 20131111" xfId="4370" xr:uid="{00000000-0005-0000-0000-0000A0190000}"/>
    <cellStyle name="Normal 3 6 7" xfId="917" xr:uid="{00000000-0005-0000-0000-0000A1190000}"/>
    <cellStyle name="Normal 3 6 7 2" xfId="918" xr:uid="{00000000-0005-0000-0000-0000A2190000}"/>
    <cellStyle name="Normal 3 6 7 2 2" xfId="4373" xr:uid="{00000000-0005-0000-0000-0000A3190000}"/>
    <cellStyle name="Normal 3 6 7 2 2 2" xfId="8340" xr:uid="{00000000-0005-0000-0000-0000A4190000}"/>
    <cellStyle name="Normal 3 6 7 2 3" xfId="8339" xr:uid="{00000000-0005-0000-0000-0000A5190000}"/>
    <cellStyle name="Normal 3 6 7 2 4" xfId="4372" xr:uid="{00000000-0005-0000-0000-0000A6190000}"/>
    <cellStyle name="Normal 3 6 7 2 5" xfId="11190" xr:uid="{00000000-0005-0000-0000-0000A7190000}"/>
    <cellStyle name="Normal 3 6 7 3" xfId="4374" xr:uid="{00000000-0005-0000-0000-0000A8190000}"/>
    <cellStyle name="Normal 3 6 7 3 2" xfId="8341" xr:uid="{00000000-0005-0000-0000-0000A9190000}"/>
    <cellStyle name="Normal 3 6 7 4" xfId="8338" xr:uid="{00000000-0005-0000-0000-0000AA190000}"/>
    <cellStyle name="Normal 3 6 7 5" xfId="4371" xr:uid="{00000000-0005-0000-0000-0000AB190000}"/>
    <cellStyle name="Normal 3 6 7 6" xfId="11189" xr:uid="{00000000-0005-0000-0000-0000AC190000}"/>
    <cellStyle name="Normal 3 6 7_Ecom Decorative Pillows Fall2013 Quote Sheet 20131111" xfId="4375" xr:uid="{00000000-0005-0000-0000-0000AD190000}"/>
    <cellStyle name="Normal 3 6 8" xfId="919" xr:uid="{00000000-0005-0000-0000-0000AE190000}"/>
    <cellStyle name="Normal 3 6 8 2" xfId="920" xr:uid="{00000000-0005-0000-0000-0000AF190000}"/>
    <cellStyle name="Normal 3 6 8 2 2" xfId="4378" xr:uid="{00000000-0005-0000-0000-0000B0190000}"/>
    <cellStyle name="Normal 3 6 8 2 2 2" xfId="8344" xr:uid="{00000000-0005-0000-0000-0000B1190000}"/>
    <cellStyle name="Normal 3 6 8 2 3" xfId="8343" xr:uid="{00000000-0005-0000-0000-0000B2190000}"/>
    <cellStyle name="Normal 3 6 8 2 4" xfId="4377" xr:uid="{00000000-0005-0000-0000-0000B3190000}"/>
    <cellStyle name="Normal 3 6 8 2 5" xfId="11192" xr:uid="{00000000-0005-0000-0000-0000B4190000}"/>
    <cellStyle name="Normal 3 6 8 3" xfId="4379" xr:uid="{00000000-0005-0000-0000-0000B5190000}"/>
    <cellStyle name="Normal 3 6 8 3 2" xfId="8345" xr:uid="{00000000-0005-0000-0000-0000B6190000}"/>
    <cellStyle name="Normal 3 6 8 4" xfId="8342" xr:uid="{00000000-0005-0000-0000-0000B7190000}"/>
    <cellStyle name="Normal 3 6 8 5" xfId="4376" xr:uid="{00000000-0005-0000-0000-0000B8190000}"/>
    <cellStyle name="Normal 3 6 8 6" xfId="11191" xr:uid="{00000000-0005-0000-0000-0000B9190000}"/>
    <cellStyle name="Normal 3 6 8_Ecom Decorative Pillows Fall2013 Quote Sheet 20131111" xfId="4380" xr:uid="{00000000-0005-0000-0000-0000BA190000}"/>
    <cellStyle name="Normal 3 6 9" xfId="921" xr:uid="{00000000-0005-0000-0000-0000BB190000}"/>
    <cellStyle name="Normal 3 6 9 2" xfId="922" xr:uid="{00000000-0005-0000-0000-0000BC190000}"/>
    <cellStyle name="Normal 3 6 9 2 2" xfId="4383" xr:uid="{00000000-0005-0000-0000-0000BD190000}"/>
    <cellStyle name="Normal 3 6 9 2 2 2" xfId="8348" xr:uid="{00000000-0005-0000-0000-0000BE190000}"/>
    <cellStyle name="Normal 3 6 9 2 3" xfId="8347" xr:uid="{00000000-0005-0000-0000-0000BF190000}"/>
    <cellStyle name="Normal 3 6 9 2 4" xfId="4382" xr:uid="{00000000-0005-0000-0000-0000C0190000}"/>
    <cellStyle name="Normal 3 6 9 2 5" xfId="11194" xr:uid="{00000000-0005-0000-0000-0000C1190000}"/>
    <cellStyle name="Normal 3 6 9 3" xfId="4384" xr:uid="{00000000-0005-0000-0000-0000C2190000}"/>
    <cellStyle name="Normal 3 6 9 3 2" xfId="8349" xr:uid="{00000000-0005-0000-0000-0000C3190000}"/>
    <cellStyle name="Normal 3 6 9 4" xfId="8346" xr:uid="{00000000-0005-0000-0000-0000C4190000}"/>
    <cellStyle name="Normal 3 6 9 5" xfId="4381" xr:uid="{00000000-0005-0000-0000-0000C5190000}"/>
    <cellStyle name="Normal 3 6 9 6" xfId="11193" xr:uid="{00000000-0005-0000-0000-0000C6190000}"/>
    <cellStyle name="Normal 3 6 9_Ecom Decorative Pillows Fall2013 Quote Sheet 20131111" xfId="4385" xr:uid="{00000000-0005-0000-0000-0000C7190000}"/>
    <cellStyle name="Normal 3 6_MP-140901B Lana quilt 6pcs set" xfId="4386" xr:uid="{00000000-0005-0000-0000-0000C8190000}"/>
    <cellStyle name="Normal 3 7" xfId="923" xr:uid="{00000000-0005-0000-0000-0000C9190000}"/>
    <cellStyle name="Normal 3 7 10" xfId="924" xr:uid="{00000000-0005-0000-0000-0000CA190000}"/>
    <cellStyle name="Normal 3 7 10 2" xfId="925" xr:uid="{00000000-0005-0000-0000-0000CB190000}"/>
    <cellStyle name="Normal 3 7 10 2 2" xfId="4390" xr:uid="{00000000-0005-0000-0000-0000CC190000}"/>
    <cellStyle name="Normal 3 7 10 2 2 2" xfId="8353" xr:uid="{00000000-0005-0000-0000-0000CD190000}"/>
    <cellStyle name="Normal 3 7 10 2 3" xfId="8352" xr:uid="{00000000-0005-0000-0000-0000CE190000}"/>
    <cellStyle name="Normal 3 7 10 2 4" xfId="4389" xr:uid="{00000000-0005-0000-0000-0000CF190000}"/>
    <cellStyle name="Normal 3 7 10 2 5" xfId="11197" xr:uid="{00000000-0005-0000-0000-0000D0190000}"/>
    <cellStyle name="Normal 3 7 10 3" xfId="4391" xr:uid="{00000000-0005-0000-0000-0000D1190000}"/>
    <cellStyle name="Normal 3 7 10 3 2" xfId="8354" xr:uid="{00000000-0005-0000-0000-0000D2190000}"/>
    <cellStyle name="Normal 3 7 10 4" xfId="8351" xr:uid="{00000000-0005-0000-0000-0000D3190000}"/>
    <cellStyle name="Normal 3 7 10 5" xfId="4388" xr:uid="{00000000-0005-0000-0000-0000D4190000}"/>
    <cellStyle name="Normal 3 7 10 6" xfId="11196" xr:uid="{00000000-0005-0000-0000-0000D5190000}"/>
    <cellStyle name="Normal 3 7 10_Ecom Decorative Pillows Fall2013 Quote Sheet 20131111" xfId="4392" xr:uid="{00000000-0005-0000-0000-0000D6190000}"/>
    <cellStyle name="Normal 3 7 11" xfId="926" xr:uid="{00000000-0005-0000-0000-0000D7190000}"/>
    <cellStyle name="Normal 3 7 11 2" xfId="927" xr:uid="{00000000-0005-0000-0000-0000D8190000}"/>
    <cellStyle name="Normal 3 7 11 2 2" xfId="4395" xr:uid="{00000000-0005-0000-0000-0000D9190000}"/>
    <cellStyle name="Normal 3 7 11 2 2 2" xfId="8357" xr:uid="{00000000-0005-0000-0000-0000DA190000}"/>
    <cellStyle name="Normal 3 7 11 2 3" xfId="8356" xr:uid="{00000000-0005-0000-0000-0000DB190000}"/>
    <cellStyle name="Normal 3 7 11 2 4" xfId="4394" xr:uid="{00000000-0005-0000-0000-0000DC190000}"/>
    <cellStyle name="Normal 3 7 11 2 5" xfId="11199" xr:uid="{00000000-0005-0000-0000-0000DD190000}"/>
    <cellStyle name="Normal 3 7 11 3" xfId="4396" xr:uid="{00000000-0005-0000-0000-0000DE190000}"/>
    <cellStyle name="Normal 3 7 11 3 2" xfId="8358" xr:uid="{00000000-0005-0000-0000-0000DF190000}"/>
    <cellStyle name="Normal 3 7 11 4" xfId="8355" xr:uid="{00000000-0005-0000-0000-0000E0190000}"/>
    <cellStyle name="Normal 3 7 11 5" xfId="4393" xr:uid="{00000000-0005-0000-0000-0000E1190000}"/>
    <cellStyle name="Normal 3 7 11 6" xfId="11198" xr:uid="{00000000-0005-0000-0000-0000E2190000}"/>
    <cellStyle name="Normal 3 7 11_Ecom Decorative Pillows Fall2013 Quote Sheet 20131111" xfId="4397" xr:uid="{00000000-0005-0000-0000-0000E3190000}"/>
    <cellStyle name="Normal 3 7 12" xfId="928" xr:uid="{00000000-0005-0000-0000-0000E4190000}"/>
    <cellStyle name="Normal 3 7 12 2" xfId="929" xr:uid="{00000000-0005-0000-0000-0000E5190000}"/>
    <cellStyle name="Normal 3 7 12 2 2" xfId="4400" xr:uid="{00000000-0005-0000-0000-0000E6190000}"/>
    <cellStyle name="Normal 3 7 12 2 2 2" xfId="8361" xr:uid="{00000000-0005-0000-0000-0000E7190000}"/>
    <cellStyle name="Normal 3 7 12 2 3" xfId="8360" xr:uid="{00000000-0005-0000-0000-0000E8190000}"/>
    <cellStyle name="Normal 3 7 12 2 4" xfId="4399" xr:uid="{00000000-0005-0000-0000-0000E9190000}"/>
    <cellStyle name="Normal 3 7 12 2 5" xfId="11201" xr:uid="{00000000-0005-0000-0000-0000EA190000}"/>
    <cellStyle name="Normal 3 7 12 3" xfId="4401" xr:uid="{00000000-0005-0000-0000-0000EB190000}"/>
    <cellStyle name="Normal 3 7 12 3 2" xfId="8362" xr:uid="{00000000-0005-0000-0000-0000EC190000}"/>
    <cellStyle name="Normal 3 7 12 4" xfId="8359" xr:uid="{00000000-0005-0000-0000-0000ED190000}"/>
    <cellStyle name="Normal 3 7 12 5" xfId="4398" xr:uid="{00000000-0005-0000-0000-0000EE190000}"/>
    <cellStyle name="Normal 3 7 12 6" xfId="11200" xr:uid="{00000000-0005-0000-0000-0000EF190000}"/>
    <cellStyle name="Normal 3 7 12_Ecom Decorative Pillows Fall2013 Quote Sheet 20131111" xfId="4402" xr:uid="{00000000-0005-0000-0000-0000F0190000}"/>
    <cellStyle name="Normal 3 7 13" xfId="930" xr:uid="{00000000-0005-0000-0000-0000F1190000}"/>
    <cellStyle name="Normal 3 7 13 2" xfId="931" xr:uid="{00000000-0005-0000-0000-0000F2190000}"/>
    <cellStyle name="Normal 3 7 13 2 2" xfId="4405" xr:uid="{00000000-0005-0000-0000-0000F3190000}"/>
    <cellStyle name="Normal 3 7 13 2 2 2" xfId="8365" xr:uid="{00000000-0005-0000-0000-0000F4190000}"/>
    <cellStyle name="Normal 3 7 13 2 3" xfId="8364" xr:uid="{00000000-0005-0000-0000-0000F5190000}"/>
    <cellStyle name="Normal 3 7 13 2 4" xfId="4404" xr:uid="{00000000-0005-0000-0000-0000F6190000}"/>
    <cellStyle name="Normal 3 7 13 2 5" xfId="11203" xr:uid="{00000000-0005-0000-0000-0000F7190000}"/>
    <cellStyle name="Normal 3 7 13 3" xfId="4406" xr:uid="{00000000-0005-0000-0000-0000F8190000}"/>
    <cellStyle name="Normal 3 7 13 3 2" xfId="8366" xr:uid="{00000000-0005-0000-0000-0000F9190000}"/>
    <cellStyle name="Normal 3 7 13 4" xfId="8363" xr:uid="{00000000-0005-0000-0000-0000FA190000}"/>
    <cellStyle name="Normal 3 7 13 5" xfId="4403" xr:uid="{00000000-0005-0000-0000-0000FB190000}"/>
    <cellStyle name="Normal 3 7 13 6" xfId="11202" xr:uid="{00000000-0005-0000-0000-0000FC190000}"/>
    <cellStyle name="Normal 3 7 13_Ecom Decorative Pillows Fall2013 Quote Sheet 20131111" xfId="4407" xr:uid="{00000000-0005-0000-0000-0000FD190000}"/>
    <cellStyle name="Normal 3 7 14" xfId="4408" xr:uid="{00000000-0005-0000-0000-0000FE190000}"/>
    <cellStyle name="Normal 3 7 14 2" xfId="8367" xr:uid="{00000000-0005-0000-0000-0000FF190000}"/>
    <cellStyle name="Normal 3 7 15" xfId="4409" xr:uid="{00000000-0005-0000-0000-0000001A0000}"/>
    <cellStyle name="Normal 3 7 15 2" xfId="8368" xr:uid="{00000000-0005-0000-0000-0000011A0000}"/>
    <cellStyle name="Normal 3 7 16" xfId="8350" xr:uid="{00000000-0005-0000-0000-0000021A0000}"/>
    <cellStyle name="Normal 3 7 17" xfId="10159" xr:uid="{00000000-0005-0000-0000-0000031A0000}"/>
    <cellStyle name="Normal 3 7 18" xfId="10146" xr:uid="{00000000-0005-0000-0000-0000041A0000}"/>
    <cellStyle name="Normal 3 7 19" xfId="10160" xr:uid="{00000000-0005-0000-0000-0000051A0000}"/>
    <cellStyle name="Normal 3 7 2" xfId="932" xr:uid="{00000000-0005-0000-0000-0000061A0000}"/>
    <cellStyle name="Normal 3 7 2 2" xfId="933" xr:uid="{00000000-0005-0000-0000-0000071A0000}"/>
    <cellStyle name="Normal 3 7 2 2 2" xfId="4412" xr:uid="{00000000-0005-0000-0000-0000081A0000}"/>
    <cellStyle name="Normal 3 7 2 2 2 2" xfId="8371" xr:uid="{00000000-0005-0000-0000-0000091A0000}"/>
    <cellStyle name="Normal 3 7 2 2 3" xfId="8370" xr:uid="{00000000-0005-0000-0000-00000A1A0000}"/>
    <cellStyle name="Normal 3 7 2 2 4" xfId="4411" xr:uid="{00000000-0005-0000-0000-00000B1A0000}"/>
    <cellStyle name="Normal 3 7 2 2 5" xfId="11205" xr:uid="{00000000-0005-0000-0000-00000C1A0000}"/>
    <cellStyle name="Normal 3 7 2 3" xfId="4413" xr:uid="{00000000-0005-0000-0000-00000D1A0000}"/>
    <cellStyle name="Normal 3 7 2 3 2" xfId="8372" xr:uid="{00000000-0005-0000-0000-00000E1A0000}"/>
    <cellStyle name="Normal 3 7 2 4" xfId="8369" xr:uid="{00000000-0005-0000-0000-00000F1A0000}"/>
    <cellStyle name="Normal 3 7 2 5" xfId="4410" xr:uid="{00000000-0005-0000-0000-0000101A0000}"/>
    <cellStyle name="Normal 3 7 2 6" xfId="11204" xr:uid="{00000000-0005-0000-0000-0000111A0000}"/>
    <cellStyle name="Normal 3 7 2_Ecom Decorative Pillows Fall2013 Quote Sheet 20131111" xfId="4414" xr:uid="{00000000-0005-0000-0000-0000121A0000}"/>
    <cellStyle name="Normal 3 7 20" xfId="4387" xr:uid="{00000000-0005-0000-0000-0000131A0000}"/>
    <cellStyle name="Normal 3 7 21" xfId="11195" xr:uid="{00000000-0005-0000-0000-0000141A0000}"/>
    <cellStyle name="Normal 3 7 3" xfId="934" xr:uid="{00000000-0005-0000-0000-0000151A0000}"/>
    <cellStyle name="Normal 3 7 3 2" xfId="935" xr:uid="{00000000-0005-0000-0000-0000161A0000}"/>
    <cellStyle name="Normal 3 7 3 2 2" xfId="4417" xr:uid="{00000000-0005-0000-0000-0000171A0000}"/>
    <cellStyle name="Normal 3 7 3 2 2 2" xfId="8375" xr:uid="{00000000-0005-0000-0000-0000181A0000}"/>
    <cellStyle name="Normal 3 7 3 2 3" xfId="8374" xr:uid="{00000000-0005-0000-0000-0000191A0000}"/>
    <cellStyle name="Normal 3 7 3 2 4" xfId="4416" xr:uid="{00000000-0005-0000-0000-00001A1A0000}"/>
    <cellStyle name="Normal 3 7 3 2 5" xfId="11207" xr:uid="{00000000-0005-0000-0000-00001B1A0000}"/>
    <cellStyle name="Normal 3 7 3 3" xfId="4418" xr:uid="{00000000-0005-0000-0000-00001C1A0000}"/>
    <cellStyle name="Normal 3 7 3 3 2" xfId="8376" xr:uid="{00000000-0005-0000-0000-00001D1A0000}"/>
    <cellStyle name="Normal 3 7 3 4" xfId="8373" xr:uid="{00000000-0005-0000-0000-00001E1A0000}"/>
    <cellStyle name="Normal 3 7 3 5" xfId="4415" xr:uid="{00000000-0005-0000-0000-00001F1A0000}"/>
    <cellStyle name="Normal 3 7 3 6" xfId="11206" xr:uid="{00000000-0005-0000-0000-0000201A0000}"/>
    <cellStyle name="Normal 3 7 3_Ecom Decorative Pillows Fall2013 Quote Sheet 20131111" xfId="4419" xr:uid="{00000000-0005-0000-0000-0000211A0000}"/>
    <cellStyle name="Normal 3 7 4" xfId="936" xr:uid="{00000000-0005-0000-0000-0000221A0000}"/>
    <cellStyle name="Normal 3 7 4 2" xfId="937" xr:uid="{00000000-0005-0000-0000-0000231A0000}"/>
    <cellStyle name="Normal 3 7 4 2 2" xfId="4422" xr:uid="{00000000-0005-0000-0000-0000241A0000}"/>
    <cellStyle name="Normal 3 7 4 2 2 2" xfId="8379" xr:uid="{00000000-0005-0000-0000-0000251A0000}"/>
    <cellStyle name="Normal 3 7 4 2 3" xfId="8378" xr:uid="{00000000-0005-0000-0000-0000261A0000}"/>
    <cellStyle name="Normal 3 7 4 2 4" xfId="4421" xr:uid="{00000000-0005-0000-0000-0000271A0000}"/>
    <cellStyle name="Normal 3 7 4 2 5" xfId="11209" xr:uid="{00000000-0005-0000-0000-0000281A0000}"/>
    <cellStyle name="Normal 3 7 4 3" xfId="4423" xr:uid="{00000000-0005-0000-0000-0000291A0000}"/>
    <cellStyle name="Normal 3 7 4 3 2" xfId="8380" xr:uid="{00000000-0005-0000-0000-00002A1A0000}"/>
    <cellStyle name="Normal 3 7 4 4" xfId="8377" xr:uid="{00000000-0005-0000-0000-00002B1A0000}"/>
    <cellStyle name="Normal 3 7 4 5" xfId="4420" xr:uid="{00000000-0005-0000-0000-00002C1A0000}"/>
    <cellStyle name="Normal 3 7 4 6" xfId="11208" xr:uid="{00000000-0005-0000-0000-00002D1A0000}"/>
    <cellStyle name="Normal 3 7 4_Ecom Decorative Pillows Fall2013 Quote Sheet 20131111" xfId="4424" xr:uid="{00000000-0005-0000-0000-00002E1A0000}"/>
    <cellStyle name="Normal 3 7 5" xfId="938" xr:uid="{00000000-0005-0000-0000-00002F1A0000}"/>
    <cellStyle name="Normal 3 7 5 2" xfId="939" xr:uid="{00000000-0005-0000-0000-0000301A0000}"/>
    <cellStyle name="Normal 3 7 5 2 2" xfId="4427" xr:uid="{00000000-0005-0000-0000-0000311A0000}"/>
    <cellStyle name="Normal 3 7 5 2 2 2" xfId="8383" xr:uid="{00000000-0005-0000-0000-0000321A0000}"/>
    <cellStyle name="Normal 3 7 5 2 3" xfId="8382" xr:uid="{00000000-0005-0000-0000-0000331A0000}"/>
    <cellStyle name="Normal 3 7 5 2 4" xfId="4426" xr:uid="{00000000-0005-0000-0000-0000341A0000}"/>
    <cellStyle name="Normal 3 7 5 2 5" xfId="11211" xr:uid="{00000000-0005-0000-0000-0000351A0000}"/>
    <cellStyle name="Normal 3 7 5 3" xfId="4428" xr:uid="{00000000-0005-0000-0000-0000361A0000}"/>
    <cellStyle name="Normal 3 7 5 3 2" xfId="8384" xr:uid="{00000000-0005-0000-0000-0000371A0000}"/>
    <cellStyle name="Normal 3 7 5 4" xfId="8381" xr:uid="{00000000-0005-0000-0000-0000381A0000}"/>
    <cellStyle name="Normal 3 7 5 5" xfId="4425" xr:uid="{00000000-0005-0000-0000-0000391A0000}"/>
    <cellStyle name="Normal 3 7 5 6" xfId="11210" xr:uid="{00000000-0005-0000-0000-00003A1A0000}"/>
    <cellStyle name="Normal 3 7 5_Ecom Decorative Pillows Fall2013 Quote Sheet 20131111" xfId="4429" xr:uid="{00000000-0005-0000-0000-00003B1A0000}"/>
    <cellStyle name="Normal 3 7 6" xfId="940" xr:uid="{00000000-0005-0000-0000-00003C1A0000}"/>
    <cellStyle name="Normal 3 7 6 2" xfId="941" xr:uid="{00000000-0005-0000-0000-00003D1A0000}"/>
    <cellStyle name="Normal 3 7 6 2 2" xfId="4432" xr:uid="{00000000-0005-0000-0000-00003E1A0000}"/>
    <cellStyle name="Normal 3 7 6 2 2 2" xfId="8387" xr:uid="{00000000-0005-0000-0000-00003F1A0000}"/>
    <cellStyle name="Normal 3 7 6 2 3" xfId="8386" xr:uid="{00000000-0005-0000-0000-0000401A0000}"/>
    <cellStyle name="Normal 3 7 6 2 4" xfId="4431" xr:uid="{00000000-0005-0000-0000-0000411A0000}"/>
    <cellStyle name="Normal 3 7 6 2 5" xfId="11213" xr:uid="{00000000-0005-0000-0000-0000421A0000}"/>
    <cellStyle name="Normal 3 7 6 3" xfId="4433" xr:uid="{00000000-0005-0000-0000-0000431A0000}"/>
    <cellStyle name="Normal 3 7 6 3 2" xfId="8388" xr:uid="{00000000-0005-0000-0000-0000441A0000}"/>
    <cellStyle name="Normal 3 7 6 4" xfId="8385" xr:uid="{00000000-0005-0000-0000-0000451A0000}"/>
    <cellStyle name="Normal 3 7 6 5" xfId="4430" xr:uid="{00000000-0005-0000-0000-0000461A0000}"/>
    <cellStyle name="Normal 3 7 6 6" xfId="11212" xr:uid="{00000000-0005-0000-0000-0000471A0000}"/>
    <cellStyle name="Normal 3 7 6_Ecom Decorative Pillows Fall2013 Quote Sheet 20131111" xfId="4434" xr:uid="{00000000-0005-0000-0000-0000481A0000}"/>
    <cellStyle name="Normal 3 7 7" xfId="942" xr:uid="{00000000-0005-0000-0000-0000491A0000}"/>
    <cellStyle name="Normal 3 7 7 2" xfId="943" xr:uid="{00000000-0005-0000-0000-00004A1A0000}"/>
    <cellStyle name="Normal 3 7 7 2 2" xfId="4437" xr:uid="{00000000-0005-0000-0000-00004B1A0000}"/>
    <cellStyle name="Normal 3 7 7 2 2 2" xfId="8391" xr:uid="{00000000-0005-0000-0000-00004C1A0000}"/>
    <cellStyle name="Normal 3 7 7 2 3" xfId="8390" xr:uid="{00000000-0005-0000-0000-00004D1A0000}"/>
    <cellStyle name="Normal 3 7 7 2 4" xfId="4436" xr:uid="{00000000-0005-0000-0000-00004E1A0000}"/>
    <cellStyle name="Normal 3 7 7 2 5" xfId="11215" xr:uid="{00000000-0005-0000-0000-00004F1A0000}"/>
    <cellStyle name="Normal 3 7 7 3" xfId="4438" xr:uid="{00000000-0005-0000-0000-0000501A0000}"/>
    <cellStyle name="Normal 3 7 7 3 2" xfId="8392" xr:uid="{00000000-0005-0000-0000-0000511A0000}"/>
    <cellStyle name="Normal 3 7 7 4" xfId="8389" xr:uid="{00000000-0005-0000-0000-0000521A0000}"/>
    <cellStyle name="Normal 3 7 7 5" xfId="4435" xr:uid="{00000000-0005-0000-0000-0000531A0000}"/>
    <cellStyle name="Normal 3 7 7 6" xfId="11214" xr:uid="{00000000-0005-0000-0000-0000541A0000}"/>
    <cellStyle name="Normal 3 7 7_Ecom Decorative Pillows Fall2013 Quote Sheet 20131111" xfId="4439" xr:uid="{00000000-0005-0000-0000-0000551A0000}"/>
    <cellStyle name="Normal 3 7 8" xfId="944" xr:uid="{00000000-0005-0000-0000-0000561A0000}"/>
    <cellStyle name="Normal 3 7 8 2" xfId="945" xr:uid="{00000000-0005-0000-0000-0000571A0000}"/>
    <cellStyle name="Normal 3 7 8 2 2" xfId="4442" xr:uid="{00000000-0005-0000-0000-0000581A0000}"/>
    <cellStyle name="Normal 3 7 8 2 2 2" xfId="8395" xr:uid="{00000000-0005-0000-0000-0000591A0000}"/>
    <cellStyle name="Normal 3 7 8 2 3" xfId="8394" xr:uid="{00000000-0005-0000-0000-00005A1A0000}"/>
    <cellStyle name="Normal 3 7 8 2 4" xfId="4441" xr:uid="{00000000-0005-0000-0000-00005B1A0000}"/>
    <cellStyle name="Normal 3 7 8 2 5" xfId="11217" xr:uid="{00000000-0005-0000-0000-00005C1A0000}"/>
    <cellStyle name="Normal 3 7 8 3" xfId="4443" xr:uid="{00000000-0005-0000-0000-00005D1A0000}"/>
    <cellStyle name="Normal 3 7 8 3 2" xfId="8396" xr:uid="{00000000-0005-0000-0000-00005E1A0000}"/>
    <cellStyle name="Normal 3 7 8 4" xfId="8393" xr:uid="{00000000-0005-0000-0000-00005F1A0000}"/>
    <cellStyle name="Normal 3 7 8 5" xfId="4440" xr:uid="{00000000-0005-0000-0000-0000601A0000}"/>
    <cellStyle name="Normal 3 7 8 6" xfId="11216" xr:uid="{00000000-0005-0000-0000-0000611A0000}"/>
    <cellStyle name="Normal 3 7 8_Ecom Decorative Pillows Fall2013 Quote Sheet 20131111" xfId="4444" xr:uid="{00000000-0005-0000-0000-0000621A0000}"/>
    <cellStyle name="Normal 3 7 9" xfId="946" xr:uid="{00000000-0005-0000-0000-0000631A0000}"/>
    <cellStyle name="Normal 3 7 9 2" xfId="947" xr:uid="{00000000-0005-0000-0000-0000641A0000}"/>
    <cellStyle name="Normal 3 7 9 2 2" xfId="4447" xr:uid="{00000000-0005-0000-0000-0000651A0000}"/>
    <cellStyle name="Normal 3 7 9 2 2 2" xfId="8399" xr:uid="{00000000-0005-0000-0000-0000661A0000}"/>
    <cellStyle name="Normal 3 7 9 2 3" xfId="8398" xr:uid="{00000000-0005-0000-0000-0000671A0000}"/>
    <cellStyle name="Normal 3 7 9 2 4" xfId="4446" xr:uid="{00000000-0005-0000-0000-0000681A0000}"/>
    <cellStyle name="Normal 3 7 9 2 5" xfId="11219" xr:uid="{00000000-0005-0000-0000-0000691A0000}"/>
    <cellStyle name="Normal 3 7 9 3" xfId="4448" xr:uid="{00000000-0005-0000-0000-00006A1A0000}"/>
    <cellStyle name="Normal 3 7 9 3 2" xfId="8400" xr:uid="{00000000-0005-0000-0000-00006B1A0000}"/>
    <cellStyle name="Normal 3 7 9 4" xfId="8397" xr:uid="{00000000-0005-0000-0000-00006C1A0000}"/>
    <cellStyle name="Normal 3 7 9 5" xfId="4445" xr:uid="{00000000-0005-0000-0000-00006D1A0000}"/>
    <cellStyle name="Normal 3 7 9 6" xfId="11218" xr:uid="{00000000-0005-0000-0000-00006E1A0000}"/>
    <cellStyle name="Normal 3 7 9_Ecom Decorative Pillows Fall2013 Quote Sheet 20131111" xfId="4449" xr:uid="{00000000-0005-0000-0000-00006F1A0000}"/>
    <cellStyle name="Normal 3 7_MP-140901B Lana quilt 6pcs set" xfId="4450" xr:uid="{00000000-0005-0000-0000-0000701A0000}"/>
    <cellStyle name="Normal 3 8" xfId="948" xr:uid="{00000000-0005-0000-0000-0000711A0000}"/>
    <cellStyle name="Normal 3 8 2" xfId="4452" xr:uid="{00000000-0005-0000-0000-0000721A0000}"/>
    <cellStyle name="Normal 3 8 2 2" xfId="8402" xr:uid="{00000000-0005-0000-0000-0000731A0000}"/>
    <cellStyle name="Normal 3 8 3" xfId="4453" xr:uid="{00000000-0005-0000-0000-0000741A0000}"/>
    <cellStyle name="Normal 3 8 3 2" xfId="8403" xr:uid="{00000000-0005-0000-0000-0000751A0000}"/>
    <cellStyle name="Normal 3 8 4" xfId="8401" xr:uid="{00000000-0005-0000-0000-0000761A0000}"/>
    <cellStyle name="Normal 3 8 5" xfId="4451" xr:uid="{00000000-0005-0000-0000-0000771A0000}"/>
    <cellStyle name="Normal 3 8 6" xfId="11220" xr:uid="{00000000-0005-0000-0000-0000781A0000}"/>
    <cellStyle name="Normal 3 9" xfId="949" xr:uid="{00000000-0005-0000-0000-0000791A0000}"/>
    <cellStyle name="Normal 3 9 2" xfId="4455" xr:uid="{00000000-0005-0000-0000-00007A1A0000}"/>
    <cellStyle name="Normal 3 9 2 2" xfId="8405" xr:uid="{00000000-0005-0000-0000-00007B1A0000}"/>
    <cellStyle name="Normal 3 9 3" xfId="4456" xr:uid="{00000000-0005-0000-0000-00007C1A0000}"/>
    <cellStyle name="Normal 3 9 3 2" xfId="8406" xr:uid="{00000000-0005-0000-0000-00007D1A0000}"/>
    <cellStyle name="Normal 3 9 4" xfId="8404" xr:uid="{00000000-0005-0000-0000-00007E1A0000}"/>
    <cellStyle name="Normal 3 9 5" xfId="4454" xr:uid="{00000000-0005-0000-0000-00007F1A0000}"/>
    <cellStyle name="Normal 3 9 6" xfId="11221" xr:uid="{00000000-0005-0000-0000-0000801A0000}"/>
    <cellStyle name="Normal 3_7th Ave marketfollow111011--H--111012" xfId="4457" xr:uid="{00000000-0005-0000-0000-0000811A0000}"/>
    <cellStyle name="Normal 30" xfId="950" xr:uid="{00000000-0005-0000-0000-0000821A0000}"/>
    <cellStyle name="Normal 30 2" xfId="1785" xr:uid="{00000000-0005-0000-0000-0000831A0000}"/>
    <cellStyle name="Normal 30 2 2" xfId="8408" xr:uid="{00000000-0005-0000-0000-0000841A0000}"/>
    <cellStyle name="Normal 30 2 3" xfId="4459" xr:uid="{00000000-0005-0000-0000-0000851A0000}"/>
    <cellStyle name="Normal 30 3" xfId="8407" xr:uid="{00000000-0005-0000-0000-0000861A0000}"/>
    <cellStyle name="Normal 30 4" xfId="4458" xr:uid="{00000000-0005-0000-0000-0000871A0000}"/>
    <cellStyle name="Normal 30 5" xfId="11222" xr:uid="{00000000-0005-0000-0000-0000881A0000}"/>
    <cellStyle name="Normal 31" xfId="951" xr:uid="{00000000-0005-0000-0000-0000891A0000}"/>
    <cellStyle name="Normal 31 2" xfId="1786" xr:uid="{00000000-0005-0000-0000-00008A1A0000}"/>
    <cellStyle name="Normal 31 2 2" xfId="8410" xr:uid="{00000000-0005-0000-0000-00008B1A0000}"/>
    <cellStyle name="Normal 31 2 3" xfId="4461" xr:uid="{00000000-0005-0000-0000-00008C1A0000}"/>
    <cellStyle name="Normal 31 3" xfId="4462" xr:uid="{00000000-0005-0000-0000-00008D1A0000}"/>
    <cellStyle name="Normal 31 3 2" xfId="8411" xr:uid="{00000000-0005-0000-0000-00008E1A0000}"/>
    <cellStyle name="Normal 31 4" xfId="4463" xr:uid="{00000000-0005-0000-0000-00008F1A0000}"/>
    <cellStyle name="Normal 31 4 2" xfId="8412" xr:uid="{00000000-0005-0000-0000-0000901A0000}"/>
    <cellStyle name="Normal 31 5" xfId="8409" xr:uid="{00000000-0005-0000-0000-0000911A0000}"/>
    <cellStyle name="Normal 31 6" xfId="4460" xr:uid="{00000000-0005-0000-0000-0000921A0000}"/>
    <cellStyle name="Normal 31 7" xfId="11223" xr:uid="{00000000-0005-0000-0000-0000931A0000}"/>
    <cellStyle name="Normal 32" xfId="952" xr:uid="{00000000-0005-0000-0000-0000941A0000}"/>
    <cellStyle name="Normal 32 2" xfId="1787" xr:uid="{00000000-0005-0000-0000-0000951A0000}"/>
    <cellStyle name="Normal 32 2 2" xfId="8414" xr:uid="{00000000-0005-0000-0000-0000961A0000}"/>
    <cellStyle name="Normal 32 2 3" xfId="4465" xr:uid="{00000000-0005-0000-0000-0000971A0000}"/>
    <cellStyle name="Normal 32 3" xfId="4466" xr:uid="{00000000-0005-0000-0000-0000981A0000}"/>
    <cellStyle name="Normal 32 3 2" xfId="8415" xr:uid="{00000000-0005-0000-0000-0000991A0000}"/>
    <cellStyle name="Normal 32 4" xfId="8413" xr:uid="{00000000-0005-0000-0000-00009A1A0000}"/>
    <cellStyle name="Normal 32 5" xfId="4464" xr:uid="{00000000-0005-0000-0000-00009B1A0000}"/>
    <cellStyle name="Normal 32 6" xfId="11224" xr:uid="{00000000-0005-0000-0000-00009C1A0000}"/>
    <cellStyle name="Normal 33" xfId="953" xr:uid="{00000000-0005-0000-0000-00009D1A0000}"/>
    <cellStyle name="Normal 33 2" xfId="4468" xr:uid="{00000000-0005-0000-0000-00009E1A0000}"/>
    <cellStyle name="Normal 33 2 2" xfId="8417" xr:uid="{00000000-0005-0000-0000-00009F1A0000}"/>
    <cellStyle name="Normal 33 3" xfId="4469" xr:uid="{00000000-0005-0000-0000-0000A01A0000}"/>
    <cellStyle name="Normal 33 3 2" xfId="8418" xr:uid="{00000000-0005-0000-0000-0000A11A0000}"/>
    <cellStyle name="Normal 33 4" xfId="8416" xr:uid="{00000000-0005-0000-0000-0000A21A0000}"/>
    <cellStyle name="Normal 33 5" xfId="4467" xr:uid="{00000000-0005-0000-0000-0000A31A0000}"/>
    <cellStyle name="Normal 33 6" xfId="11225" xr:uid="{00000000-0005-0000-0000-0000A41A0000}"/>
    <cellStyle name="Normal 34" xfId="954" xr:uid="{00000000-0005-0000-0000-0000A51A0000}"/>
    <cellStyle name="Normal 34 2" xfId="4471" xr:uid="{00000000-0005-0000-0000-0000A61A0000}"/>
    <cellStyle name="Normal 34 2 2" xfId="8420" xr:uid="{00000000-0005-0000-0000-0000A71A0000}"/>
    <cellStyle name="Normal 34 3" xfId="4472" xr:uid="{00000000-0005-0000-0000-0000A81A0000}"/>
    <cellStyle name="Normal 34 3 2" xfId="8421" xr:uid="{00000000-0005-0000-0000-0000A91A0000}"/>
    <cellStyle name="Normal 34 4" xfId="4473" xr:uid="{00000000-0005-0000-0000-0000AA1A0000}"/>
    <cellStyle name="Normal 34 4 2" xfId="8422" xr:uid="{00000000-0005-0000-0000-0000AB1A0000}"/>
    <cellStyle name="Normal 34 5" xfId="8419" xr:uid="{00000000-0005-0000-0000-0000AC1A0000}"/>
    <cellStyle name="Normal 34 6" xfId="4470" xr:uid="{00000000-0005-0000-0000-0000AD1A0000}"/>
    <cellStyle name="Normal 34 7" xfId="11226" xr:uid="{00000000-0005-0000-0000-0000AE1A0000}"/>
    <cellStyle name="Normal 35" xfId="955" xr:uid="{00000000-0005-0000-0000-0000AF1A0000}"/>
    <cellStyle name="Normal 35 2" xfId="8423" xr:uid="{00000000-0005-0000-0000-0000B01A0000}"/>
    <cellStyle name="Normal 35 3" xfId="4474" xr:uid="{00000000-0005-0000-0000-0000B11A0000}"/>
    <cellStyle name="Normal 35 4" xfId="2093" xr:uid="{00000000-0005-0000-0000-0000B21A0000}"/>
    <cellStyle name="Normal 35 5" xfId="11227" xr:uid="{00000000-0005-0000-0000-0000B31A0000}"/>
    <cellStyle name="Normal 36" xfId="956" xr:uid="{00000000-0005-0000-0000-0000B41A0000}"/>
    <cellStyle name="Normal 36 2" xfId="1951" xr:uid="{00000000-0005-0000-0000-0000B51A0000}"/>
    <cellStyle name="Normal 36 2 2" xfId="8424" xr:uid="{00000000-0005-0000-0000-0000B61A0000}"/>
    <cellStyle name="Normal 36 3" xfId="4475" xr:uid="{00000000-0005-0000-0000-0000B71A0000}"/>
    <cellStyle name="Normal 36 4" xfId="11228" xr:uid="{00000000-0005-0000-0000-0000B81A0000}"/>
    <cellStyle name="Normal 37" xfId="1535" xr:uid="{00000000-0005-0000-0000-0000B91A0000}"/>
    <cellStyle name="Normal 37 2" xfId="1950" xr:uid="{00000000-0005-0000-0000-0000BA1A0000}"/>
    <cellStyle name="Normal 37 2 2" xfId="8425" xr:uid="{00000000-0005-0000-0000-0000BB1A0000}"/>
    <cellStyle name="Normal 37 3" xfId="4476" xr:uid="{00000000-0005-0000-0000-0000BC1A0000}"/>
    <cellStyle name="Normal 37 4" xfId="11229" xr:uid="{00000000-0005-0000-0000-0000BD1A0000}"/>
    <cellStyle name="Normal 38" xfId="1536" xr:uid="{00000000-0005-0000-0000-0000BE1A0000}"/>
    <cellStyle name="Normal 38 2" xfId="8426" xr:uid="{00000000-0005-0000-0000-0000BF1A0000}"/>
    <cellStyle name="Normal 38 3" xfId="4477" xr:uid="{00000000-0005-0000-0000-0000C01A0000}"/>
    <cellStyle name="Normal 39" xfId="1537" xr:uid="{00000000-0005-0000-0000-0000C11A0000}"/>
    <cellStyle name="Normal 39 2" xfId="2103" xr:uid="{00000000-0005-0000-0000-0000C21A0000}"/>
    <cellStyle name="Normal 39 2 2" xfId="8427" xr:uid="{00000000-0005-0000-0000-0000C31A0000}"/>
    <cellStyle name="Normal 39 3" xfId="4478" xr:uid="{00000000-0005-0000-0000-0000C41A0000}"/>
    <cellStyle name="Normal 4" xfId="957" xr:uid="{00000000-0005-0000-0000-0000C51A0000}"/>
    <cellStyle name="Normal 4 10" xfId="958" xr:uid="{00000000-0005-0000-0000-0000C61A0000}"/>
    <cellStyle name="Normal 4 10 2" xfId="959" xr:uid="{00000000-0005-0000-0000-0000C71A0000}"/>
    <cellStyle name="Normal 4 10 2 2" xfId="4482" xr:uid="{00000000-0005-0000-0000-0000C81A0000}"/>
    <cellStyle name="Normal 4 10 2 2 2" xfId="8431" xr:uid="{00000000-0005-0000-0000-0000C91A0000}"/>
    <cellStyle name="Normal 4 10 2 3" xfId="8430" xr:uid="{00000000-0005-0000-0000-0000CA1A0000}"/>
    <cellStyle name="Normal 4 10 2 4" xfId="4481" xr:uid="{00000000-0005-0000-0000-0000CB1A0000}"/>
    <cellStyle name="Normal 4 10 2 5" xfId="11232" xr:uid="{00000000-0005-0000-0000-0000CC1A0000}"/>
    <cellStyle name="Normal 4 10 3" xfId="4483" xr:uid="{00000000-0005-0000-0000-0000CD1A0000}"/>
    <cellStyle name="Normal 4 10 3 2" xfId="8432" xr:uid="{00000000-0005-0000-0000-0000CE1A0000}"/>
    <cellStyle name="Normal 4 10 4" xfId="8429" xr:uid="{00000000-0005-0000-0000-0000CF1A0000}"/>
    <cellStyle name="Normal 4 10 5" xfId="4480" xr:uid="{00000000-0005-0000-0000-0000D01A0000}"/>
    <cellStyle name="Normal 4 10 6" xfId="11231" xr:uid="{00000000-0005-0000-0000-0000D11A0000}"/>
    <cellStyle name="Normal 4 10_Ecom Decorative Pillows Fall2013 Quote Sheet 20131111" xfId="4484" xr:uid="{00000000-0005-0000-0000-0000D21A0000}"/>
    <cellStyle name="Normal 4 11" xfId="960" xr:uid="{00000000-0005-0000-0000-0000D31A0000}"/>
    <cellStyle name="Normal 4 11 2" xfId="961" xr:uid="{00000000-0005-0000-0000-0000D41A0000}"/>
    <cellStyle name="Normal 4 11 2 2" xfId="4487" xr:uid="{00000000-0005-0000-0000-0000D51A0000}"/>
    <cellStyle name="Normal 4 11 2 2 2" xfId="8435" xr:uid="{00000000-0005-0000-0000-0000D61A0000}"/>
    <cellStyle name="Normal 4 11 2 3" xfId="8434" xr:uid="{00000000-0005-0000-0000-0000D71A0000}"/>
    <cellStyle name="Normal 4 11 2 4" xfId="4486" xr:uid="{00000000-0005-0000-0000-0000D81A0000}"/>
    <cellStyle name="Normal 4 11 2 5" xfId="11234" xr:uid="{00000000-0005-0000-0000-0000D91A0000}"/>
    <cellStyle name="Normal 4 11 3" xfId="4488" xr:uid="{00000000-0005-0000-0000-0000DA1A0000}"/>
    <cellStyle name="Normal 4 11 3 2" xfId="8436" xr:uid="{00000000-0005-0000-0000-0000DB1A0000}"/>
    <cellStyle name="Normal 4 11 4" xfId="8433" xr:uid="{00000000-0005-0000-0000-0000DC1A0000}"/>
    <cellStyle name="Normal 4 11 5" xfId="4485" xr:uid="{00000000-0005-0000-0000-0000DD1A0000}"/>
    <cellStyle name="Normal 4 11 6" xfId="11233" xr:uid="{00000000-0005-0000-0000-0000DE1A0000}"/>
    <cellStyle name="Normal 4 11_Ecom Decorative Pillows Fall2013 Quote Sheet 20131111" xfId="4489" xr:uid="{00000000-0005-0000-0000-0000DF1A0000}"/>
    <cellStyle name="Normal 4 12" xfId="962" xr:uid="{00000000-0005-0000-0000-0000E01A0000}"/>
    <cellStyle name="Normal 4 12 2" xfId="963" xr:uid="{00000000-0005-0000-0000-0000E11A0000}"/>
    <cellStyle name="Normal 4 12 2 2" xfId="4492" xr:uid="{00000000-0005-0000-0000-0000E21A0000}"/>
    <cellStyle name="Normal 4 12 2 2 2" xfId="8439" xr:uid="{00000000-0005-0000-0000-0000E31A0000}"/>
    <cellStyle name="Normal 4 12 2 3" xfId="8438" xr:uid="{00000000-0005-0000-0000-0000E41A0000}"/>
    <cellStyle name="Normal 4 12 2 4" xfId="4491" xr:uid="{00000000-0005-0000-0000-0000E51A0000}"/>
    <cellStyle name="Normal 4 12 2 5" xfId="11236" xr:uid="{00000000-0005-0000-0000-0000E61A0000}"/>
    <cellStyle name="Normal 4 12 3" xfId="4493" xr:uid="{00000000-0005-0000-0000-0000E71A0000}"/>
    <cellStyle name="Normal 4 12 3 2" xfId="8440" xr:uid="{00000000-0005-0000-0000-0000E81A0000}"/>
    <cellStyle name="Normal 4 12 4" xfId="8437" xr:uid="{00000000-0005-0000-0000-0000E91A0000}"/>
    <cellStyle name="Normal 4 12 5" xfId="4490" xr:uid="{00000000-0005-0000-0000-0000EA1A0000}"/>
    <cellStyle name="Normal 4 12 6" xfId="11235" xr:uid="{00000000-0005-0000-0000-0000EB1A0000}"/>
    <cellStyle name="Normal 4 12_Ecom Decorative Pillows Fall2013 Quote Sheet 20131111" xfId="4494" xr:uid="{00000000-0005-0000-0000-0000EC1A0000}"/>
    <cellStyle name="Normal 4 13" xfId="964" xr:uid="{00000000-0005-0000-0000-0000ED1A0000}"/>
    <cellStyle name="Normal 4 13 2" xfId="965" xr:uid="{00000000-0005-0000-0000-0000EE1A0000}"/>
    <cellStyle name="Normal 4 13 2 2" xfId="4497" xr:uid="{00000000-0005-0000-0000-0000EF1A0000}"/>
    <cellStyle name="Normal 4 13 2 2 2" xfId="8443" xr:uid="{00000000-0005-0000-0000-0000F01A0000}"/>
    <cellStyle name="Normal 4 13 2 3" xfId="8442" xr:uid="{00000000-0005-0000-0000-0000F11A0000}"/>
    <cellStyle name="Normal 4 13 2 4" xfId="4496" xr:uid="{00000000-0005-0000-0000-0000F21A0000}"/>
    <cellStyle name="Normal 4 13 2 5" xfId="11238" xr:uid="{00000000-0005-0000-0000-0000F31A0000}"/>
    <cellStyle name="Normal 4 13 3" xfId="4498" xr:uid="{00000000-0005-0000-0000-0000F41A0000}"/>
    <cellStyle name="Normal 4 13 3 2" xfId="8444" xr:uid="{00000000-0005-0000-0000-0000F51A0000}"/>
    <cellStyle name="Normal 4 13 4" xfId="8441" xr:uid="{00000000-0005-0000-0000-0000F61A0000}"/>
    <cellStyle name="Normal 4 13 5" xfId="4495" xr:uid="{00000000-0005-0000-0000-0000F71A0000}"/>
    <cellStyle name="Normal 4 13 6" xfId="11237" xr:uid="{00000000-0005-0000-0000-0000F81A0000}"/>
    <cellStyle name="Normal 4 13_Ecom Decorative Pillows Fall2013 Quote Sheet 20131111" xfId="4499" xr:uid="{00000000-0005-0000-0000-0000F91A0000}"/>
    <cellStyle name="Normal 4 14" xfId="966" xr:uid="{00000000-0005-0000-0000-0000FA1A0000}"/>
    <cellStyle name="Normal 4 14 2" xfId="967" xr:uid="{00000000-0005-0000-0000-0000FB1A0000}"/>
    <cellStyle name="Normal 4 14 2 2" xfId="4502" xr:uid="{00000000-0005-0000-0000-0000FC1A0000}"/>
    <cellStyle name="Normal 4 14 2 2 2" xfId="8447" xr:uid="{00000000-0005-0000-0000-0000FD1A0000}"/>
    <cellStyle name="Normal 4 14 2 3" xfId="8446" xr:uid="{00000000-0005-0000-0000-0000FE1A0000}"/>
    <cellStyle name="Normal 4 14 2 4" xfId="4501" xr:uid="{00000000-0005-0000-0000-0000FF1A0000}"/>
    <cellStyle name="Normal 4 14 2 5" xfId="11240" xr:uid="{00000000-0005-0000-0000-0000001B0000}"/>
    <cellStyle name="Normal 4 14 3" xfId="4503" xr:uid="{00000000-0005-0000-0000-0000011B0000}"/>
    <cellStyle name="Normal 4 14 3 2" xfId="8448" xr:uid="{00000000-0005-0000-0000-0000021B0000}"/>
    <cellStyle name="Normal 4 14 4" xfId="8445" xr:uid="{00000000-0005-0000-0000-0000031B0000}"/>
    <cellStyle name="Normal 4 14 5" xfId="4500" xr:uid="{00000000-0005-0000-0000-0000041B0000}"/>
    <cellStyle name="Normal 4 14 6" xfId="11239" xr:uid="{00000000-0005-0000-0000-0000051B0000}"/>
    <cellStyle name="Normal 4 14_Ecom Decorative Pillows Fall2013 Quote Sheet 20131111" xfId="4504" xr:uid="{00000000-0005-0000-0000-0000061B0000}"/>
    <cellStyle name="Normal 4 15" xfId="968" xr:uid="{00000000-0005-0000-0000-0000071B0000}"/>
    <cellStyle name="Normal 4 15 2" xfId="969" xr:uid="{00000000-0005-0000-0000-0000081B0000}"/>
    <cellStyle name="Normal 4 15 2 2" xfId="4507" xr:uid="{00000000-0005-0000-0000-0000091B0000}"/>
    <cellStyle name="Normal 4 15 2 2 2" xfId="8451" xr:uid="{00000000-0005-0000-0000-00000A1B0000}"/>
    <cellStyle name="Normal 4 15 2 3" xfId="8450" xr:uid="{00000000-0005-0000-0000-00000B1B0000}"/>
    <cellStyle name="Normal 4 15 2 4" xfId="4506" xr:uid="{00000000-0005-0000-0000-00000C1B0000}"/>
    <cellStyle name="Normal 4 15 2 5" xfId="11242" xr:uid="{00000000-0005-0000-0000-00000D1B0000}"/>
    <cellStyle name="Normal 4 15 3" xfId="4508" xr:uid="{00000000-0005-0000-0000-00000E1B0000}"/>
    <cellStyle name="Normal 4 15 3 2" xfId="8452" xr:uid="{00000000-0005-0000-0000-00000F1B0000}"/>
    <cellStyle name="Normal 4 15 4" xfId="8449" xr:uid="{00000000-0005-0000-0000-0000101B0000}"/>
    <cellStyle name="Normal 4 15 5" xfId="4505" xr:uid="{00000000-0005-0000-0000-0000111B0000}"/>
    <cellStyle name="Normal 4 15 6" xfId="11241" xr:uid="{00000000-0005-0000-0000-0000121B0000}"/>
    <cellStyle name="Normal 4 15_Ecom Decorative Pillows Fall2013 Quote Sheet 20131111" xfId="4509" xr:uid="{00000000-0005-0000-0000-0000131B0000}"/>
    <cellStyle name="Normal 4 16" xfId="970" xr:uid="{00000000-0005-0000-0000-0000141B0000}"/>
    <cellStyle name="Normal 4 16 2" xfId="971" xr:uid="{00000000-0005-0000-0000-0000151B0000}"/>
    <cellStyle name="Normal 4 16 2 2" xfId="4512" xr:uid="{00000000-0005-0000-0000-0000161B0000}"/>
    <cellStyle name="Normal 4 16 2 2 2" xfId="8455" xr:uid="{00000000-0005-0000-0000-0000171B0000}"/>
    <cellStyle name="Normal 4 16 2 3" xfId="8454" xr:uid="{00000000-0005-0000-0000-0000181B0000}"/>
    <cellStyle name="Normal 4 16 2 4" xfId="4511" xr:uid="{00000000-0005-0000-0000-0000191B0000}"/>
    <cellStyle name="Normal 4 16 2 5" xfId="11244" xr:uid="{00000000-0005-0000-0000-00001A1B0000}"/>
    <cellStyle name="Normal 4 16 3" xfId="4513" xr:uid="{00000000-0005-0000-0000-00001B1B0000}"/>
    <cellStyle name="Normal 4 16 3 2" xfId="8456" xr:uid="{00000000-0005-0000-0000-00001C1B0000}"/>
    <cellStyle name="Normal 4 16 4" xfId="8453" xr:uid="{00000000-0005-0000-0000-00001D1B0000}"/>
    <cellStyle name="Normal 4 16 5" xfId="4510" xr:uid="{00000000-0005-0000-0000-00001E1B0000}"/>
    <cellStyle name="Normal 4 16 6" xfId="11243" xr:uid="{00000000-0005-0000-0000-00001F1B0000}"/>
    <cellStyle name="Normal 4 16_Ecom Decorative Pillows Fall2013 Quote Sheet 20131111" xfId="4514" xr:uid="{00000000-0005-0000-0000-0000201B0000}"/>
    <cellStyle name="Normal 4 17" xfId="972" xr:uid="{00000000-0005-0000-0000-0000211B0000}"/>
    <cellStyle name="Normal 4 17 2" xfId="973" xr:uid="{00000000-0005-0000-0000-0000221B0000}"/>
    <cellStyle name="Normal 4 17 2 2" xfId="4517" xr:uid="{00000000-0005-0000-0000-0000231B0000}"/>
    <cellStyle name="Normal 4 17 2 2 2" xfId="8459" xr:uid="{00000000-0005-0000-0000-0000241B0000}"/>
    <cellStyle name="Normal 4 17 2 3" xfId="8458" xr:uid="{00000000-0005-0000-0000-0000251B0000}"/>
    <cellStyle name="Normal 4 17 2 4" xfId="4516" xr:uid="{00000000-0005-0000-0000-0000261B0000}"/>
    <cellStyle name="Normal 4 17 2 5" xfId="11246" xr:uid="{00000000-0005-0000-0000-0000271B0000}"/>
    <cellStyle name="Normal 4 17 3" xfId="4518" xr:uid="{00000000-0005-0000-0000-0000281B0000}"/>
    <cellStyle name="Normal 4 17 3 2" xfId="8460" xr:uid="{00000000-0005-0000-0000-0000291B0000}"/>
    <cellStyle name="Normal 4 17 4" xfId="8457" xr:uid="{00000000-0005-0000-0000-00002A1B0000}"/>
    <cellStyle name="Normal 4 17 5" xfId="4515" xr:uid="{00000000-0005-0000-0000-00002B1B0000}"/>
    <cellStyle name="Normal 4 17 6" xfId="11245" xr:uid="{00000000-0005-0000-0000-00002C1B0000}"/>
    <cellStyle name="Normal 4 17_Ecom Decorative Pillows Fall2013 Quote Sheet 20131111" xfId="4519" xr:uid="{00000000-0005-0000-0000-00002D1B0000}"/>
    <cellStyle name="Normal 4 18" xfId="974" xr:uid="{00000000-0005-0000-0000-00002E1B0000}"/>
    <cellStyle name="Normal 4 18 2" xfId="975" xr:uid="{00000000-0005-0000-0000-00002F1B0000}"/>
    <cellStyle name="Normal 4 18 2 2" xfId="4522" xr:uid="{00000000-0005-0000-0000-0000301B0000}"/>
    <cellStyle name="Normal 4 18 2 2 2" xfId="8463" xr:uid="{00000000-0005-0000-0000-0000311B0000}"/>
    <cellStyle name="Normal 4 18 2 3" xfId="8462" xr:uid="{00000000-0005-0000-0000-0000321B0000}"/>
    <cellStyle name="Normal 4 18 2 4" xfId="4521" xr:uid="{00000000-0005-0000-0000-0000331B0000}"/>
    <cellStyle name="Normal 4 18 2 5" xfId="11248" xr:uid="{00000000-0005-0000-0000-0000341B0000}"/>
    <cellStyle name="Normal 4 18 3" xfId="4523" xr:uid="{00000000-0005-0000-0000-0000351B0000}"/>
    <cellStyle name="Normal 4 18 3 2" xfId="8464" xr:uid="{00000000-0005-0000-0000-0000361B0000}"/>
    <cellStyle name="Normal 4 18 4" xfId="8461" xr:uid="{00000000-0005-0000-0000-0000371B0000}"/>
    <cellStyle name="Normal 4 18 5" xfId="4520" xr:uid="{00000000-0005-0000-0000-0000381B0000}"/>
    <cellStyle name="Normal 4 18 6" xfId="11247" xr:uid="{00000000-0005-0000-0000-0000391B0000}"/>
    <cellStyle name="Normal 4 18_Ecom Decorative Pillows Fall2013 Quote Sheet 20131111" xfId="4524" xr:uid="{00000000-0005-0000-0000-00003A1B0000}"/>
    <cellStyle name="Normal 4 19" xfId="976" xr:uid="{00000000-0005-0000-0000-00003B1B0000}"/>
    <cellStyle name="Normal 4 19 2" xfId="8465" xr:uid="{00000000-0005-0000-0000-00003C1B0000}"/>
    <cellStyle name="Normal 4 19 3" xfId="4525" xr:uid="{00000000-0005-0000-0000-00003D1B0000}"/>
    <cellStyle name="Normal 4 19 4" xfId="11249" xr:uid="{00000000-0005-0000-0000-00003E1B0000}"/>
    <cellStyle name="Normal 4 2" xfId="977" xr:uid="{00000000-0005-0000-0000-00003F1B0000}"/>
    <cellStyle name="Normal 4 2 2" xfId="978" xr:uid="{00000000-0005-0000-0000-0000401B0000}"/>
    <cellStyle name="Normal 4 2 2 2" xfId="4528" xr:uid="{00000000-0005-0000-0000-0000411B0000}"/>
    <cellStyle name="Normal 4 2 2 2 2" xfId="8468" xr:uid="{00000000-0005-0000-0000-0000421B0000}"/>
    <cellStyle name="Normal 4 2 2 3" xfId="8467" xr:uid="{00000000-0005-0000-0000-0000431B0000}"/>
    <cellStyle name="Normal 4 2 2 4" xfId="4527" xr:uid="{00000000-0005-0000-0000-0000441B0000}"/>
    <cellStyle name="Normal 4 2 2 5" xfId="11251" xr:uid="{00000000-0005-0000-0000-0000451B0000}"/>
    <cellStyle name="Normal 4 2 3" xfId="979" xr:uid="{00000000-0005-0000-0000-0000461B0000}"/>
    <cellStyle name="Normal 4 2 3 2" xfId="1789" xr:uid="{00000000-0005-0000-0000-0000471B0000}"/>
    <cellStyle name="Normal 4 2 3 2 2" xfId="8470" xr:uid="{00000000-0005-0000-0000-0000481B0000}"/>
    <cellStyle name="Normal 4 2 3 2 3" xfId="4530" xr:uid="{00000000-0005-0000-0000-0000491B0000}"/>
    <cellStyle name="Normal 4 2 3 3" xfId="8469" xr:uid="{00000000-0005-0000-0000-00004A1B0000}"/>
    <cellStyle name="Normal 4 2 3 4" xfId="4529" xr:uid="{00000000-0005-0000-0000-00004B1B0000}"/>
    <cellStyle name="Normal 4 2 3 5" xfId="11252" xr:uid="{00000000-0005-0000-0000-00004C1B0000}"/>
    <cellStyle name="Normal 4 2 4" xfId="4531" xr:uid="{00000000-0005-0000-0000-00004D1B0000}"/>
    <cellStyle name="Normal 4 2 4 2" xfId="8471" xr:uid="{00000000-0005-0000-0000-00004E1B0000}"/>
    <cellStyle name="Normal 4 2 5" xfId="8466" xr:uid="{00000000-0005-0000-0000-00004F1B0000}"/>
    <cellStyle name="Normal 4 2 6" xfId="4526" xr:uid="{00000000-0005-0000-0000-0000501B0000}"/>
    <cellStyle name="Normal 4 2 7" xfId="11250" xr:uid="{00000000-0005-0000-0000-0000511B0000}"/>
    <cellStyle name="Normal 4 2_Ecom Decorative Pillows Fall2013 Quote Sheet 20131111" xfId="4532" xr:uid="{00000000-0005-0000-0000-0000521B0000}"/>
    <cellStyle name="Normal 4 20" xfId="980" xr:uid="{00000000-0005-0000-0000-0000531B0000}"/>
    <cellStyle name="Normal 4 20 2" xfId="8428" xr:uid="{00000000-0005-0000-0000-0000541B0000}"/>
    <cellStyle name="Normal 4 20 3" xfId="11253" xr:uid="{00000000-0005-0000-0000-0000551B0000}"/>
    <cellStyle name="Normal 4 21" xfId="1788" xr:uid="{00000000-0005-0000-0000-0000561B0000}"/>
    <cellStyle name="Normal 4 21 2" xfId="10162" xr:uid="{00000000-0005-0000-0000-0000571B0000}"/>
    <cellStyle name="Normal 4 22" xfId="10143" xr:uid="{00000000-0005-0000-0000-0000581B0000}"/>
    <cellStyle name="Normal 4 23" xfId="10163" xr:uid="{00000000-0005-0000-0000-0000591B0000}"/>
    <cellStyle name="Normal 4 24" xfId="4479" xr:uid="{00000000-0005-0000-0000-00005A1B0000}"/>
    <cellStyle name="Normal 4 25" xfId="11230" xr:uid="{00000000-0005-0000-0000-00005B1B0000}"/>
    <cellStyle name="Normal 4 3" xfId="981" xr:uid="{00000000-0005-0000-0000-00005C1B0000}"/>
    <cellStyle name="Normal 4 3 2" xfId="982" xr:uid="{00000000-0005-0000-0000-00005D1B0000}"/>
    <cellStyle name="Normal 4 3 2 2" xfId="4535" xr:uid="{00000000-0005-0000-0000-00005E1B0000}"/>
    <cellStyle name="Normal 4 3 2 2 2" xfId="8474" xr:uid="{00000000-0005-0000-0000-00005F1B0000}"/>
    <cellStyle name="Normal 4 3 2 3" xfId="8473" xr:uid="{00000000-0005-0000-0000-0000601B0000}"/>
    <cellStyle name="Normal 4 3 2 4" xfId="4534" xr:uid="{00000000-0005-0000-0000-0000611B0000}"/>
    <cellStyle name="Normal 4 3 2 5" xfId="11255" xr:uid="{00000000-0005-0000-0000-0000621B0000}"/>
    <cellStyle name="Normal 4 3 3" xfId="4536" xr:uid="{00000000-0005-0000-0000-0000631B0000}"/>
    <cellStyle name="Normal 4 3 3 2" xfId="8475" xr:uid="{00000000-0005-0000-0000-0000641B0000}"/>
    <cellStyle name="Normal 4 3 4" xfId="8472" xr:uid="{00000000-0005-0000-0000-0000651B0000}"/>
    <cellStyle name="Normal 4 3 5" xfId="4533" xr:uid="{00000000-0005-0000-0000-0000661B0000}"/>
    <cellStyle name="Normal 4 3 6" xfId="11254" xr:uid="{00000000-0005-0000-0000-0000671B0000}"/>
    <cellStyle name="Normal 4 3_Ecom Decorative Pillows Fall2013 Quote Sheet 20131111" xfId="4537" xr:uid="{00000000-0005-0000-0000-0000681B0000}"/>
    <cellStyle name="Normal 4 4" xfId="983" xr:uid="{00000000-0005-0000-0000-0000691B0000}"/>
    <cellStyle name="Normal 4 4 2" xfId="984" xr:uid="{00000000-0005-0000-0000-00006A1B0000}"/>
    <cellStyle name="Normal 4 4 2 2" xfId="4540" xr:uid="{00000000-0005-0000-0000-00006B1B0000}"/>
    <cellStyle name="Normal 4 4 2 2 2" xfId="8478" xr:uid="{00000000-0005-0000-0000-00006C1B0000}"/>
    <cellStyle name="Normal 4 4 2 3" xfId="8477" xr:uid="{00000000-0005-0000-0000-00006D1B0000}"/>
    <cellStyle name="Normal 4 4 2 4" xfId="4539" xr:uid="{00000000-0005-0000-0000-00006E1B0000}"/>
    <cellStyle name="Normal 4 4 2 5" xfId="11257" xr:uid="{00000000-0005-0000-0000-00006F1B0000}"/>
    <cellStyle name="Normal 4 4 3" xfId="4541" xr:uid="{00000000-0005-0000-0000-0000701B0000}"/>
    <cellStyle name="Normal 4 4 3 2" xfId="8479" xr:uid="{00000000-0005-0000-0000-0000711B0000}"/>
    <cellStyle name="Normal 4 4 4" xfId="8476" xr:uid="{00000000-0005-0000-0000-0000721B0000}"/>
    <cellStyle name="Normal 4 4 5" xfId="4538" xr:uid="{00000000-0005-0000-0000-0000731B0000}"/>
    <cellStyle name="Normal 4 4 6" xfId="11256" xr:uid="{00000000-0005-0000-0000-0000741B0000}"/>
    <cellStyle name="Normal 4 4_Ecom Decorative Pillows Fall2013 Quote Sheet 20131111" xfId="4542" xr:uid="{00000000-0005-0000-0000-0000751B0000}"/>
    <cellStyle name="Normal 4 5" xfId="985" xr:uid="{00000000-0005-0000-0000-0000761B0000}"/>
    <cellStyle name="Normal 4 5 2" xfId="986" xr:uid="{00000000-0005-0000-0000-0000771B0000}"/>
    <cellStyle name="Normal 4 5 2 2" xfId="4545" xr:uid="{00000000-0005-0000-0000-0000781B0000}"/>
    <cellStyle name="Normal 4 5 2 2 2" xfId="8482" xr:uid="{00000000-0005-0000-0000-0000791B0000}"/>
    <cellStyle name="Normal 4 5 2 3" xfId="8481" xr:uid="{00000000-0005-0000-0000-00007A1B0000}"/>
    <cellStyle name="Normal 4 5 2 4" xfId="4544" xr:uid="{00000000-0005-0000-0000-00007B1B0000}"/>
    <cellStyle name="Normal 4 5 2 5" xfId="11259" xr:uid="{00000000-0005-0000-0000-00007C1B0000}"/>
    <cellStyle name="Normal 4 5 3" xfId="4546" xr:uid="{00000000-0005-0000-0000-00007D1B0000}"/>
    <cellStyle name="Normal 4 5 3 2" xfId="8483" xr:uid="{00000000-0005-0000-0000-00007E1B0000}"/>
    <cellStyle name="Normal 4 5 4" xfId="8480" xr:uid="{00000000-0005-0000-0000-00007F1B0000}"/>
    <cellStyle name="Normal 4 5 5" xfId="4543" xr:uid="{00000000-0005-0000-0000-0000801B0000}"/>
    <cellStyle name="Normal 4 5 6" xfId="11258" xr:uid="{00000000-0005-0000-0000-0000811B0000}"/>
    <cellStyle name="Normal 4 5_Ecom Decorative Pillows Fall2013 Quote Sheet 20131111" xfId="4547" xr:uid="{00000000-0005-0000-0000-0000821B0000}"/>
    <cellStyle name="Normal 4 6" xfId="987" xr:uid="{00000000-0005-0000-0000-0000831B0000}"/>
    <cellStyle name="Normal 4 6 2" xfId="988" xr:uid="{00000000-0005-0000-0000-0000841B0000}"/>
    <cellStyle name="Normal 4 6 2 2" xfId="4550" xr:uid="{00000000-0005-0000-0000-0000851B0000}"/>
    <cellStyle name="Normal 4 6 2 2 2" xfId="8486" xr:uid="{00000000-0005-0000-0000-0000861B0000}"/>
    <cellStyle name="Normal 4 6 2 3" xfId="8485" xr:uid="{00000000-0005-0000-0000-0000871B0000}"/>
    <cellStyle name="Normal 4 6 2 4" xfId="4549" xr:uid="{00000000-0005-0000-0000-0000881B0000}"/>
    <cellStyle name="Normal 4 6 2 5" xfId="11261" xr:uid="{00000000-0005-0000-0000-0000891B0000}"/>
    <cellStyle name="Normal 4 6 3" xfId="4551" xr:uid="{00000000-0005-0000-0000-00008A1B0000}"/>
    <cellStyle name="Normal 4 6 3 2" xfId="8487" xr:uid="{00000000-0005-0000-0000-00008B1B0000}"/>
    <cellStyle name="Normal 4 6 4" xfId="8484" xr:uid="{00000000-0005-0000-0000-00008C1B0000}"/>
    <cellStyle name="Normal 4 6 5" xfId="4548" xr:uid="{00000000-0005-0000-0000-00008D1B0000}"/>
    <cellStyle name="Normal 4 6 6" xfId="11260" xr:uid="{00000000-0005-0000-0000-00008E1B0000}"/>
    <cellStyle name="Normal 4 6_Ecom Decorative Pillows Fall2013 Quote Sheet 20131111" xfId="4552" xr:uid="{00000000-0005-0000-0000-00008F1B0000}"/>
    <cellStyle name="Normal 4 7" xfId="989" xr:uid="{00000000-0005-0000-0000-0000901B0000}"/>
    <cellStyle name="Normal 4 7 2" xfId="990" xr:uid="{00000000-0005-0000-0000-0000911B0000}"/>
    <cellStyle name="Normal 4 7 2 2" xfId="4555" xr:uid="{00000000-0005-0000-0000-0000921B0000}"/>
    <cellStyle name="Normal 4 7 2 2 2" xfId="8490" xr:uid="{00000000-0005-0000-0000-0000931B0000}"/>
    <cellStyle name="Normal 4 7 2 3" xfId="8489" xr:uid="{00000000-0005-0000-0000-0000941B0000}"/>
    <cellStyle name="Normal 4 7 2 4" xfId="4554" xr:uid="{00000000-0005-0000-0000-0000951B0000}"/>
    <cellStyle name="Normal 4 7 2 5" xfId="11263" xr:uid="{00000000-0005-0000-0000-0000961B0000}"/>
    <cellStyle name="Normal 4 7 3" xfId="4556" xr:uid="{00000000-0005-0000-0000-0000971B0000}"/>
    <cellStyle name="Normal 4 7 3 2" xfId="8491" xr:uid="{00000000-0005-0000-0000-0000981B0000}"/>
    <cellStyle name="Normal 4 7 4" xfId="8488" xr:uid="{00000000-0005-0000-0000-0000991B0000}"/>
    <cellStyle name="Normal 4 7 5" xfId="4553" xr:uid="{00000000-0005-0000-0000-00009A1B0000}"/>
    <cellStyle name="Normal 4 7 6" xfId="11262" xr:uid="{00000000-0005-0000-0000-00009B1B0000}"/>
    <cellStyle name="Normal 4 7_Ecom Decorative Pillows Fall2013 Quote Sheet 20131111" xfId="4557" xr:uid="{00000000-0005-0000-0000-00009C1B0000}"/>
    <cellStyle name="Normal 4 8" xfId="991" xr:uid="{00000000-0005-0000-0000-00009D1B0000}"/>
    <cellStyle name="Normal 4 8 2" xfId="992" xr:uid="{00000000-0005-0000-0000-00009E1B0000}"/>
    <cellStyle name="Normal 4 8 2 2" xfId="4560" xr:uid="{00000000-0005-0000-0000-00009F1B0000}"/>
    <cellStyle name="Normal 4 8 2 2 2" xfId="8494" xr:uid="{00000000-0005-0000-0000-0000A01B0000}"/>
    <cellStyle name="Normal 4 8 2 3" xfId="8493" xr:uid="{00000000-0005-0000-0000-0000A11B0000}"/>
    <cellStyle name="Normal 4 8 2 4" xfId="4559" xr:uid="{00000000-0005-0000-0000-0000A21B0000}"/>
    <cellStyle name="Normal 4 8 2 5" xfId="11265" xr:uid="{00000000-0005-0000-0000-0000A31B0000}"/>
    <cellStyle name="Normal 4 8 3" xfId="4561" xr:uid="{00000000-0005-0000-0000-0000A41B0000}"/>
    <cellStyle name="Normal 4 8 3 2" xfId="8495" xr:uid="{00000000-0005-0000-0000-0000A51B0000}"/>
    <cellStyle name="Normal 4 8 4" xfId="8492" xr:uid="{00000000-0005-0000-0000-0000A61B0000}"/>
    <cellStyle name="Normal 4 8 5" xfId="4558" xr:uid="{00000000-0005-0000-0000-0000A71B0000}"/>
    <cellStyle name="Normal 4 8 6" xfId="11264" xr:uid="{00000000-0005-0000-0000-0000A81B0000}"/>
    <cellStyle name="Normal 4 8_Ecom Decorative Pillows Fall2013 Quote Sheet 20131111" xfId="4562" xr:uid="{00000000-0005-0000-0000-0000A91B0000}"/>
    <cellStyle name="Normal 4 9" xfId="993" xr:uid="{00000000-0005-0000-0000-0000AA1B0000}"/>
    <cellStyle name="Normal 4 9 2" xfId="994" xr:uid="{00000000-0005-0000-0000-0000AB1B0000}"/>
    <cellStyle name="Normal 4 9 2 2" xfId="4565" xr:uid="{00000000-0005-0000-0000-0000AC1B0000}"/>
    <cellStyle name="Normal 4 9 2 2 2" xfId="8498" xr:uid="{00000000-0005-0000-0000-0000AD1B0000}"/>
    <cellStyle name="Normal 4 9 2 3" xfId="8497" xr:uid="{00000000-0005-0000-0000-0000AE1B0000}"/>
    <cellStyle name="Normal 4 9 2 4" xfId="4564" xr:uid="{00000000-0005-0000-0000-0000AF1B0000}"/>
    <cellStyle name="Normal 4 9 2 5" xfId="11267" xr:uid="{00000000-0005-0000-0000-0000B01B0000}"/>
    <cellStyle name="Normal 4 9 3" xfId="4566" xr:uid="{00000000-0005-0000-0000-0000B11B0000}"/>
    <cellStyle name="Normal 4 9 3 2" xfId="8499" xr:uid="{00000000-0005-0000-0000-0000B21B0000}"/>
    <cellStyle name="Normal 4 9 4" xfId="8496" xr:uid="{00000000-0005-0000-0000-0000B31B0000}"/>
    <cellStyle name="Normal 4 9 5" xfId="4563" xr:uid="{00000000-0005-0000-0000-0000B41B0000}"/>
    <cellStyle name="Normal 4 9 6" xfId="11266" xr:uid="{00000000-0005-0000-0000-0000B51B0000}"/>
    <cellStyle name="Normal 4 9_Ecom Decorative Pillows Fall2013 Quote Sheet 20131111" xfId="4567" xr:uid="{00000000-0005-0000-0000-0000B61B0000}"/>
    <cellStyle name="Normal 4_Beauty Rest Buy Sheet" xfId="995" xr:uid="{00000000-0005-0000-0000-0000B71B0000}"/>
    <cellStyle name="Normal 40" xfId="2080" xr:uid="{00000000-0005-0000-0000-0000B81B0000}"/>
    <cellStyle name="Normal 40 2" xfId="8500" xr:uid="{00000000-0005-0000-0000-0000B91B0000}"/>
    <cellStyle name="Normal 40 3" xfId="4568" xr:uid="{00000000-0005-0000-0000-0000BA1B0000}"/>
    <cellStyle name="Normal 41" xfId="996" xr:uid="{00000000-0005-0000-0000-0000BB1B0000}"/>
    <cellStyle name="Normal 41 2" xfId="4570" xr:uid="{00000000-0005-0000-0000-0000BC1B0000}"/>
    <cellStyle name="Normal 41 2 2" xfId="8502" xr:uid="{00000000-0005-0000-0000-0000BD1B0000}"/>
    <cellStyle name="Normal 41 3" xfId="8501" xr:uid="{00000000-0005-0000-0000-0000BE1B0000}"/>
    <cellStyle name="Normal 41 4" xfId="4569" xr:uid="{00000000-0005-0000-0000-0000BF1B0000}"/>
    <cellStyle name="Normal 41 5" xfId="11268" xr:uid="{00000000-0005-0000-0000-0000C01B0000}"/>
    <cellStyle name="Normal 42" xfId="2087" xr:uid="{00000000-0005-0000-0000-0000C11B0000}"/>
    <cellStyle name="Normal 42 2" xfId="8503" xr:uid="{00000000-0005-0000-0000-0000C21B0000}"/>
    <cellStyle name="Normal 42 3" xfId="4571" xr:uid="{00000000-0005-0000-0000-0000C31B0000}"/>
    <cellStyle name="Normal 43" xfId="2089" xr:uid="{00000000-0005-0000-0000-0000C41B0000}"/>
    <cellStyle name="Normal 43 2" xfId="8504" xr:uid="{00000000-0005-0000-0000-0000C51B0000}"/>
    <cellStyle name="Normal 43 3" xfId="4572" xr:uid="{00000000-0005-0000-0000-0000C61B0000}"/>
    <cellStyle name="Normal 44" xfId="2108" xr:uid="{00000000-0005-0000-0000-0000C71B0000}"/>
    <cellStyle name="Normal 44 2" xfId="8505" xr:uid="{00000000-0005-0000-0000-0000C81B0000}"/>
    <cellStyle name="Normal 44 3" xfId="4573" xr:uid="{00000000-0005-0000-0000-0000C91B0000}"/>
    <cellStyle name="Normal 45" xfId="2109" xr:uid="{00000000-0005-0000-0000-0000CA1B0000}"/>
    <cellStyle name="Normal 45 2" xfId="8506" xr:uid="{00000000-0005-0000-0000-0000CB1B0000}"/>
    <cellStyle name="Normal 45 3" xfId="4574" xr:uid="{00000000-0005-0000-0000-0000CC1B0000}"/>
    <cellStyle name="Normal 46" xfId="997" xr:uid="{00000000-0005-0000-0000-0000CD1B0000}"/>
    <cellStyle name="Normal 46 2" xfId="4576" xr:uid="{00000000-0005-0000-0000-0000CE1B0000}"/>
    <cellStyle name="Normal 46 2 2" xfId="8508" xr:uid="{00000000-0005-0000-0000-0000CF1B0000}"/>
    <cellStyle name="Normal 46 3" xfId="4577" xr:uid="{00000000-0005-0000-0000-0000D01B0000}"/>
    <cellStyle name="Normal 46 3 2" xfId="8509" xr:uid="{00000000-0005-0000-0000-0000D11B0000}"/>
    <cellStyle name="Normal 46 4" xfId="8507" xr:uid="{00000000-0005-0000-0000-0000D21B0000}"/>
    <cellStyle name="Normal 46 5" xfId="4575" xr:uid="{00000000-0005-0000-0000-0000D31B0000}"/>
    <cellStyle name="Normal 46 6" xfId="11269" xr:uid="{00000000-0005-0000-0000-0000D41B0000}"/>
    <cellStyle name="Normal 47" xfId="998" xr:uid="{00000000-0005-0000-0000-0000D51B0000}"/>
    <cellStyle name="Normal 47 2" xfId="4579" xr:uid="{00000000-0005-0000-0000-0000D61B0000}"/>
    <cellStyle name="Normal 47 2 2" xfId="8511" xr:uid="{00000000-0005-0000-0000-0000D71B0000}"/>
    <cellStyle name="Normal 47 3" xfId="4580" xr:uid="{00000000-0005-0000-0000-0000D81B0000}"/>
    <cellStyle name="Normal 47 3 2" xfId="8512" xr:uid="{00000000-0005-0000-0000-0000D91B0000}"/>
    <cellStyle name="Normal 47 4" xfId="8510" xr:uid="{00000000-0005-0000-0000-0000DA1B0000}"/>
    <cellStyle name="Normal 47 5" xfId="4578" xr:uid="{00000000-0005-0000-0000-0000DB1B0000}"/>
    <cellStyle name="Normal 47 6" xfId="11270" xr:uid="{00000000-0005-0000-0000-0000DC1B0000}"/>
    <cellStyle name="Normal 48" xfId="999" xr:uid="{00000000-0005-0000-0000-0000DD1B0000}"/>
    <cellStyle name="Normal 48 2" xfId="4582" xr:uid="{00000000-0005-0000-0000-0000DE1B0000}"/>
    <cellStyle name="Normal 48 2 2" xfId="8514" xr:uid="{00000000-0005-0000-0000-0000DF1B0000}"/>
    <cellStyle name="Normal 48 3" xfId="4583" xr:uid="{00000000-0005-0000-0000-0000E01B0000}"/>
    <cellStyle name="Normal 48 3 2" xfId="8515" xr:uid="{00000000-0005-0000-0000-0000E11B0000}"/>
    <cellStyle name="Normal 48 4" xfId="8513" xr:uid="{00000000-0005-0000-0000-0000E21B0000}"/>
    <cellStyle name="Normal 48 5" xfId="4581" xr:uid="{00000000-0005-0000-0000-0000E31B0000}"/>
    <cellStyle name="Normal 48 6" xfId="11271" xr:uid="{00000000-0005-0000-0000-0000E41B0000}"/>
    <cellStyle name="Normal 49" xfId="4584" xr:uid="{00000000-0005-0000-0000-0000E51B0000}"/>
    <cellStyle name="Normal 49 2" xfId="1000" xr:uid="{00000000-0005-0000-0000-0000E61B0000}"/>
    <cellStyle name="Normal 49 2 2" xfId="4586" xr:uid="{00000000-0005-0000-0000-0000E71B0000}"/>
    <cellStyle name="Normal 49 2 2 2" xfId="8518" xr:uid="{00000000-0005-0000-0000-0000E81B0000}"/>
    <cellStyle name="Normal 49 2 3" xfId="4587" xr:uid="{00000000-0005-0000-0000-0000E91B0000}"/>
    <cellStyle name="Normal 49 2 3 2" xfId="8519" xr:uid="{00000000-0005-0000-0000-0000EA1B0000}"/>
    <cellStyle name="Normal 49 2 4" xfId="8517" xr:uid="{00000000-0005-0000-0000-0000EB1B0000}"/>
    <cellStyle name="Normal 49 2 5" xfId="4585" xr:uid="{00000000-0005-0000-0000-0000EC1B0000}"/>
    <cellStyle name="Normal 49 2 6" xfId="11272" xr:uid="{00000000-0005-0000-0000-0000ED1B0000}"/>
    <cellStyle name="Normal 49 3" xfId="1001" xr:uid="{00000000-0005-0000-0000-0000EE1B0000}"/>
    <cellStyle name="Normal 49 3 2" xfId="4589" xr:uid="{00000000-0005-0000-0000-0000EF1B0000}"/>
    <cellStyle name="Normal 49 3 2 2" xfId="8521" xr:uid="{00000000-0005-0000-0000-0000F01B0000}"/>
    <cellStyle name="Normal 49 3 3" xfId="4590" xr:uid="{00000000-0005-0000-0000-0000F11B0000}"/>
    <cellStyle name="Normal 49 3 3 2" xfId="8522" xr:uid="{00000000-0005-0000-0000-0000F21B0000}"/>
    <cellStyle name="Normal 49 3 4" xfId="8520" xr:uid="{00000000-0005-0000-0000-0000F31B0000}"/>
    <cellStyle name="Normal 49 3 5" xfId="4588" xr:uid="{00000000-0005-0000-0000-0000F41B0000}"/>
    <cellStyle name="Normal 49 3 6" xfId="11273" xr:uid="{00000000-0005-0000-0000-0000F51B0000}"/>
    <cellStyle name="Normal 49 4" xfId="8516" xr:uid="{00000000-0005-0000-0000-0000F61B0000}"/>
    <cellStyle name="Normal 5" xfId="1002" xr:uid="{00000000-0005-0000-0000-0000F71B0000}"/>
    <cellStyle name="Normal 5 10" xfId="1003" xr:uid="{00000000-0005-0000-0000-0000F81B0000}"/>
    <cellStyle name="Normal 5 10 2" xfId="1004" xr:uid="{00000000-0005-0000-0000-0000F91B0000}"/>
    <cellStyle name="Normal 5 10 2 2" xfId="4594" xr:uid="{00000000-0005-0000-0000-0000FA1B0000}"/>
    <cellStyle name="Normal 5 10 2 2 2" xfId="8526" xr:uid="{00000000-0005-0000-0000-0000FB1B0000}"/>
    <cellStyle name="Normal 5 10 2 3" xfId="8525" xr:uid="{00000000-0005-0000-0000-0000FC1B0000}"/>
    <cellStyle name="Normal 5 10 2 4" xfId="4593" xr:uid="{00000000-0005-0000-0000-0000FD1B0000}"/>
    <cellStyle name="Normal 5 10 2 5" xfId="11276" xr:uid="{00000000-0005-0000-0000-0000FE1B0000}"/>
    <cellStyle name="Normal 5 10 3" xfId="4595" xr:uid="{00000000-0005-0000-0000-0000FF1B0000}"/>
    <cellStyle name="Normal 5 10 3 2" xfId="8527" xr:uid="{00000000-0005-0000-0000-0000001C0000}"/>
    <cellStyle name="Normal 5 10 4" xfId="8524" xr:uid="{00000000-0005-0000-0000-0000011C0000}"/>
    <cellStyle name="Normal 5 10 5" xfId="4592" xr:uid="{00000000-0005-0000-0000-0000021C0000}"/>
    <cellStyle name="Normal 5 10 6" xfId="11275" xr:uid="{00000000-0005-0000-0000-0000031C0000}"/>
    <cellStyle name="Normal 5 10_Ecom Decorative Pillows Fall2013 Quote Sheet 20131111" xfId="4596" xr:uid="{00000000-0005-0000-0000-0000041C0000}"/>
    <cellStyle name="Normal 5 11" xfId="1005" xr:uid="{00000000-0005-0000-0000-0000051C0000}"/>
    <cellStyle name="Normal 5 11 2" xfId="1006" xr:uid="{00000000-0005-0000-0000-0000061C0000}"/>
    <cellStyle name="Normal 5 11 2 2" xfId="4599" xr:uid="{00000000-0005-0000-0000-0000071C0000}"/>
    <cellStyle name="Normal 5 11 2 2 2" xfId="8530" xr:uid="{00000000-0005-0000-0000-0000081C0000}"/>
    <cellStyle name="Normal 5 11 2 3" xfId="8529" xr:uid="{00000000-0005-0000-0000-0000091C0000}"/>
    <cellStyle name="Normal 5 11 2 4" xfId="4598" xr:uid="{00000000-0005-0000-0000-00000A1C0000}"/>
    <cellStyle name="Normal 5 11 2 5" xfId="11278" xr:uid="{00000000-0005-0000-0000-00000B1C0000}"/>
    <cellStyle name="Normal 5 11 3" xfId="4600" xr:uid="{00000000-0005-0000-0000-00000C1C0000}"/>
    <cellStyle name="Normal 5 11 3 2" xfId="8531" xr:uid="{00000000-0005-0000-0000-00000D1C0000}"/>
    <cellStyle name="Normal 5 11 4" xfId="8528" xr:uid="{00000000-0005-0000-0000-00000E1C0000}"/>
    <cellStyle name="Normal 5 11 5" xfId="4597" xr:uid="{00000000-0005-0000-0000-00000F1C0000}"/>
    <cellStyle name="Normal 5 11 6" xfId="11277" xr:uid="{00000000-0005-0000-0000-0000101C0000}"/>
    <cellStyle name="Normal 5 11_Ecom Decorative Pillows Fall2013 Quote Sheet 20131111" xfId="4601" xr:uid="{00000000-0005-0000-0000-0000111C0000}"/>
    <cellStyle name="Normal 5 12" xfId="1007" xr:uid="{00000000-0005-0000-0000-0000121C0000}"/>
    <cellStyle name="Normal 5 12 2" xfId="1008" xr:uid="{00000000-0005-0000-0000-0000131C0000}"/>
    <cellStyle name="Normal 5 12 2 2" xfId="4604" xr:uid="{00000000-0005-0000-0000-0000141C0000}"/>
    <cellStyle name="Normal 5 12 2 2 2" xfId="8534" xr:uid="{00000000-0005-0000-0000-0000151C0000}"/>
    <cellStyle name="Normal 5 12 2 3" xfId="8533" xr:uid="{00000000-0005-0000-0000-0000161C0000}"/>
    <cellStyle name="Normal 5 12 2 4" xfId="4603" xr:uid="{00000000-0005-0000-0000-0000171C0000}"/>
    <cellStyle name="Normal 5 12 2 5" xfId="11280" xr:uid="{00000000-0005-0000-0000-0000181C0000}"/>
    <cellStyle name="Normal 5 12 3" xfId="4605" xr:uid="{00000000-0005-0000-0000-0000191C0000}"/>
    <cellStyle name="Normal 5 12 3 2" xfId="8535" xr:uid="{00000000-0005-0000-0000-00001A1C0000}"/>
    <cellStyle name="Normal 5 12 4" xfId="8532" xr:uid="{00000000-0005-0000-0000-00001B1C0000}"/>
    <cellStyle name="Normal 5 12 5" xfId="4602" xr:uid="{00000000-0005-0000-0000-00001C1C0000}"/>
    <cellStyle name="Normal 5 12 6" xfId="11279" xr:uid="{00000000-0005-0000-0000-00001D1C0000}"/>
    <cellStyle name="Normal 5 12_Ecom Decorative Pillows Fall2013 Quote Sheet 20131111" xfId="4606" xr:uid="{00000000-0005-0000-0000-00001E1C0000}"/>
    <cellStyle name="Normal 5 13" xfId="1009" xr:uid="{00000000-0005-0000-0000-00001F1C0000}"/>
    <cellStyle name="Normal 5 13 2" xfId="1010" xr:uid="{00000000-0005-0000-0000-0000201C0000}"/>
    <cellStyle name="Normal 5 13 2 2" xfId="4609" xr:uid="{00000000-0005-0000-0000-0000211C0000}"/>
    <cellStyle name="Normal 5 13 2 2 2" xfId="8538" xr:uid="{00000000-0005-0000-0000-0000221C0000}"/>
    <cellStyle name="Normal 5 13 2 3" xfId="8537" xr:uid="{00000000-0005-0000-0000-0000231C0000}"/>
    <cellStyle name="Normal 5 13 2 4" xfId="4608" xr:uid="{00000000-0005-0000-0000-0000241C0000}"/>
    <cellStyle name="Normal 5 13 2 5" xfId="11282" xr:uid="{00000000-0005-0000-0000-0000251C0000}"/>
    <cellStyle name="Normal 5 13 3" xfId="4610" xr:uid="{00000000-0005-0000-0000-0000261C0000}"/>
    <cellStyle name="Normal 5 13 3 2" xfId="8539" xr:uid="{00000000-0005-0000-0000-0000271C0000}"/>
    <cellStyle name="Normal 5 13 4" xfId="8536" xr:uid="{00000000-0005-0000-0000-0000281C0000}"/>
    <cellStyle name="Normal 5 13 5" xfId="4607" xr:uid="{00000000-0005-0000-0000-0000291C0000}"/>
    <cellStyle name="Normal 5 13 6" xfId="11281" xr:uid="{00000000-0005-0000-0000-00002A1C0000}"/>
    <cellStyle name="Normal 5 13_Ecom Decorative Pillows Fall2013 Quote Sheet 20131111" xfId="4611" xr:uid="{00000000-0005-0000-0000-00002B1C0000}"/>
    <cellStyle name="Normal 5 14" xfId="1011" xr:uid="{00000000-0005-0000-0000-00002C1C0000}"/>
    <cellStyle name="Normal 5 14 2" xfId="1012" xr:uid="{00000000-0005-0000-0000-00002D1C0000}"/>
    <cellStyle name="Normal 5 14 2 2" xfId="4614" xr:uid="{00000000-0005-0000-0000-00002E1C0000}"/>
    <cellStyle name="Normal 5 14 2 2 2" xfId="8542" xr:uid="{00000000-0005-0000-0000-00002F1C0000}"/>
    <cellStyle name="Normal 5 14 2 3" xfId="8541" xr:uid="{00000000-0005-0000-0000-0000301C0000}"/>
    <cellStyle name="Normal 5 14 2 4" xfId="4613" xr:uid="{00000000-0005-0000-0000-0000311C0000}"/>
    <cellStyle name="Normal 5 14 2 5" xfId="11284" xr:uid="{00000000-0005-0000-0000-0000321C0000}"/>
    <cellStyle name="Normal 5 14 3" xfId="4615" xr:uid="{00000000-0005-0000-0000-0000331C0000}"/>
    <cellStyle name="Normal 5 14 3 2" xfId="8543" xr:uid="{00000000-0005-0000-0000-0000341C0000}"/>
    <cellStyle name="Normal 5 14 4" xfId="8540" xr:uid="{00000000-0005-0000-0000-0000351C0000}"/>
    <cellStyle name="Normal 5 14 5" xfId="4612" xr:uid="{00000000-0005-0000-0000-0000361C0000}"/>
    <cellStyle name="Normal 5 14 6" xfId="11283" xr:uid="{00000000-0005-0000-0000-0000371C0000}"/>
    <cellStyle name="Normal 5 14_Ecom Decorative Pillows Fall2013 Quote Sheet 20131111" xfId="4616" xr:uid="{00000000-0005-0000-0000-0000381C0000}"/>
    <cellStyle name="Normal 5 15" xfId="1013" xr:uid="{00000000-0005-0000-0000-0000391C0000}"/>
    <cellStyle name="Normal 5 15 2" xfId="1014" xr:uid="{00000000-0005-0000-0000-00003A1C0000}"/>
    <cellStyle name="Normal 5 15 2 2" xfId="4619" xr:uid="{00000000-0005-0000-0000-00003B1C0000}"/>
    <cellStyle name="Normal 5 15 2 2 2" xfId="8546" xr:uid="{00000000-0005-0000-0000-00003C1C0000}"/>
    <cellStyle name="Normal 5 15 2 3" xfId="8545" xr:uid="{00000000-0005-0000-0000-00003D1C0000}"/>
    <cellStyle name="Normal 5 15 2 4" xfId="4618" xr:uid="{00000000-0005-0000-0000-00003E1C0000}"/>
    <cellStyle name="Normal 5 15 2 5" xfId="11286" xr:uid="{00000000-0005-0000-0000-00003F1C0000}"/>
    <cellStyle name="Normal 5 15 3" xfId="4620" xr:uid="{00000000-0005-0000-0000-0000401C0000}"/>
    <cellStyle name="Normal 5 15 3 2" xfId="8547" xr:uid="{00000000-0005-0000-0000-0000411C0000}"/>
    <cellStyle name="Normal 5 15 4" xfId="8544" xr:uid="{00000000-0005-0000-0000-0000421C0000}"/>
    <cellStyle name="Normal 5 15 5" xfId="4617" xr:uid="{00000000-0005-0000-0000-0000431C0000}"/>
    <cellStyle name="Normal 5 15 6" xfId="11285" xr:uid="{00000000-0005-0000-0000-0000441C0000}"/>
    <cellStyle name="Normal 5 15_Ecom Decorative Pillows Fall2013 Quote Sheet 20131111" xfId="4621" xr:uid="{00000000-0005-0000-0000-0000451C0000}"/>
    <cellStyle name="Normal 5 16" xfId="1015" xr:uid="{00000000-0005-0000-0000-0000461C0000}"/>
    <cellStyle name="Normal 5 16 2" xfId="1016" xr:uid="{00000000-0005-0000-0000-0000471C0000}"/>
    <cellStyle name="Normal 5 16 2 2" xfId="4624" xr:uid="{00000000-0005-0000-0000-0000481C0000}"/>
    <cellStyle name="Normal 5 16 2 2 2" xfId="8550" xr:uid="{00000000-0005-0000-0000-0000491C0000}"/>
    <cellStyle name="Normal 5 16 2 3" xfId="8549" xr:uid="{00000000-0005-0000-0000-00004A1C0000}"/>
    <cellStyle name="Normal 5 16 2 4" xfId="4623" xr:uid="{00000000-0005-0000-0000-00004B1C0000}"/>
    <cellStyle name="Normal 5 16 2 5" xfId="11288" xr:uid="{00000000-0005-0000-0000-00004C1C0000}"/>
    <cellStyle name="Normal 5 16 3" xfId="4625" xr:uid="{00000000-0005-0000-0000-00004D1C0000}"/>
    <cellStyle name="Normal 5 16 3 2" xfId="8551" xr:uid="{00000000-0005-0000-0000-00004E1C0000}"/>
    <cellStyle name="Normal 5 16 4" xfId="8548" xr:uid="{00000000-0005-0000-0000-00004F1C0000}"/>
    <cellStyle name="Normal 5 16 5" xfId="4622" xr:uid="{00000000-0005-0000-0000-0000501C0000}"/>
    <cellStyle name="Normal 5 16 6" xfId="11287" xr:uid="{00000000-0005-0000-0000-0000511C0000}"/>
    <cellStyle name="Normal 5 16_Ecom Decorative Pillows Fall2013 Quote Sheet 20131111" xfId="4626" xr:uid="{00000000-0005-0000-0000-0000521C0000}"/>
    <cellStyle name="Normal 5 17" xfId="1017" xr:uid="{00000000-0005-0000-0000-0000531C0000}"/>
    <cellStyle name="Normal 5 17 2" xfId="1018" xr:uid="{00000000-0005-0000-0000-0000541C0000}"/>
    <cellStyle name="Normal 5 17 2 2" xfId="4629" xr:uid="{00000000-0005-0000-0000-0000551C0000}"/>
    <cellStyle name="Normal 5 17 2 2 2" xfId="8554" xr:uid="{00000000-0005-0000-0000-0000561C0000}"/>
    <cellStyle name="Normal 5 17 2 3" xfId="8553" xr:uid="{00000000-0005-0000-0000-0000571C0000}"/>
    <cellStyle name="Normal 5 17 2 4" xfId="4628" xr:uid="{00000000-0005-0000-0000-0000581C0000}"/>
    <cellStyle name="Normal 5 17 2 5" xfId="11290" xr:uid="{00000000-0005-0000-0000-0000591C0000}"/>
    <cellStyle name="Normal 5 17 3" xfId="4630" xr:uid="{00000000-0005-0000-0000-00005A1C0000}"/>
    <cellStyle name="Normal 5 17 3 2" xfId="8555" xr:uid="{00000000-0005-0000-0000-00005B1C0000}"/>
    <cellStyle name="Normal 5 17 4" xfId="8552" xr:uid="{00000000-0005-0000-0000-00005C1C0000}"/>
    <cellStyle name="Normal 5 17 5" xfId="4627" xr:uid="{00000000-0005-0000-0000-00005D1C0000}"/>
    <cellStyle name="Normal 5 17 6" xfId="11289" xr:uid="{00000000-0005-0000-0000-00005E1C0000}"/>
    <cellStyle name="Normal 5 17_Ecom Decorative Pillows Fall2013 Quote Sheet 20131111" xfId="4631" xr:uid="{00000000-0005-0000-0000-00005F1C0000}"/>
    <cellStyle name="Normal 5 18" xfId="1019" xr:uid="{00000000-0005-0000-0000-0000601C0000}"/>
    <cellStyle name="Normal 5 18 2" xfId="1020" xr:uid="{00000000-0005-0000-0000-0000611C0000}"/>
    <cellStyle name="Normal 5 18 2 2" xfId="4634" xr:uid="{00000000-0005-0000-0000-0000621C0000}"/>
    <cellStyle name="Normal 5 18 2 2 2" xfId="8558" xr:uid="{00000000-0005-0000-0000-0000631C0000}"/>
    <cellStyle name="Normal 5 18 2 3" xfId="8557" xr:uid="{00000000-0005-0000-0000-0000641C0000}"/>
    <cellStyle name="Normal 5 18 2 4" xfId="4633" xr:uid="{00000000-0005-0000-0000-0000651C0000}"/>
    <cellStyle name="Normal 5 18 2 5" xfId="11292" xr:uid="{00000000-0005-0000-0000-0000661C0000}"/>
    <cellStyle name="Normal 5 18 3" xfId="4635" xr:uid="{00000000-0005-0000-0000-0000671C0000}"/>
    <cellStyle name="Normal 5 18 3 2" xfId="8559" xr:uid="{00000000-0005-0000-0000-0000681C0000}"/>
    <cellStyle name="Normal 5 18 4" xfId="8556" xr:uid="{00000000-0005-0000-0000-0000691C0000}"/>
    <cellStyle name="Normal 5 18 5" xfId="4632" xr:uid="{00000000-0005-0000-0000-00006A1C0000}"/>
    <cellStyle name="Normal 5 18 6" xfId="11291" xr:uid="{00000000-0005-0000-0000-00006B1C0000}"/>
    <cellStyle name="Normal 5 18_Ecom Decorative Pillows Fall2013 Quote Sheet 20131111" xfId="4636" xr:uid="{00000000-0005-0000-0000-00006C1C0000}"/>
    <cellStyle name="Normal 5 19" xfId="1790" xr:uid="{00000000-0005-0000-0000-00006D1C0000}"/>
    <cellStyle name="Normal 5 19 2" xfId="8560" xr:uid="{00000000-0005-0000-0000-00006E1C0000}"/>
    <cellStyle name="Normal 5 19 3" xfId="4637" xr:uid="{00000000-0005-0000-0000-00006F1C0000}"/>
    <cellStyle name="Normal 5 2" xfId="1021" xr:uid="{00000000-0005-0000-0000-0000701C0000}"/>
    <cellStyle name="Normal 5 2 2" xfId="1022" xr:uid="{00000000-0005-0000-0000-0000711C0000}"/>
    <cellStyle name="Normal 5 2 2 2" xfId="4640" xr:uid="{00000000-0005-0000-0000-0000721C0000}"/>
    <cellStyle name="Normal 5 2 2 2 2" xfId="8563" xr:uid="{00000000-0005-0000-0000-0000731C0000}"/>
    <cellStyle name="Normal 5 2 2 3" xfId="8562" xr:uid="{00000000-0005-0000-0000-0000741C0000}"/>
    <cellStyle name="Normal 5 2 2 4" xfId="4639" xr:uid="{00000000-0005-0000-0000-0000751C0000}"/>
    <cellStyle name="Normal 5 2 2 5" xfId="11294" xr:uid="{00000000-0005-0000-0000-0000761C0000}"/>
    <cellStyle name="Normal 5 2 3" xfId="4641" xr:uid="{00000000-0005-0000-0000-0000771C0000}"/>
    <cellStyle name="Normal 5 2 3 2" xfId="8564" xr:uid="{00000000-0005-0000-0000-0000781C0000}"/>
    <cellStyle name="Normal 5 2 4" xfId="8561" xr:uid="{00000000-0005-0000-0000-0000791C0000}"/>
    <cellStyle name="Normal 5 2 5" xfId="4638" xr:uid="{00000000-0005-0000-0000-00007A1C0000}"/>
    <cellStyle name="Normal 5 2 6" xfId="11293" xr:uid="{00000000-0005-0000-0000-00007B1C0000}"/>
    <cellStyle name="Normal 5 2_Ecom Decorative Pillows Fall2013 Quote Sheet 20131111" xfId="4642" xr:uid="{00000000-0005-0000-0000-00007C1C0000}"/>
    <cellStyle name="Normal 5 20" xfId="2088" xr:uid="{00000000-0005-0000-0000-00007D1C0000}"/>
    <cellStyle name="Normal 5 20 2" xfId="8523" xr:uid="{00000000-0005-0000-0000-00007E1C0000}"/>
    <cellStyle name="Normal 5 21" xfId="2099" xr:uid="{00000000-0005-0000-0000-00007F1C0000}"/>
    <cellStyle name="Normal 5 21 2" xfId="10164" xr:uid="{00000000-0005-0000-0000-0000801C0000}"/>
    <cellStyle name="Normal 5 22" xfId="10142" xr:uid="{00000000-0005-0000-0000-0000811C0000}"/>
    <cellStyle name="Normal 5 23" xfId="10165" xr:uid="{00000000-0005-0000-0000-0000821C0000}"/>
    <cellStyle name="Normal 5 24" xfId="4591" xr:uid="{00000000-0005-0000-0000-0000831C0000}"/>
    <cellStyle name="Normal 5 25" xfId="11274" xr:uid="{00000000-0005-0000-0000-0000841C0000}"/>
    <cellStyle name="Normal 5 3" xfId="1023" xr:uid="{00000000-0005-0000-0000-0000851C0000}"/>
    <cellStyle name="Normal 5 3 2" xfId="1024" xr:uid="{00000000-0005-0000-0000-0000861C0000}"/>
    <cellStyle name="Normal 5 3 2 2" xfId="4645" xr:uid="{00000000-0005-0000-0000-0000871C0000}"/>
    <cellStyle name="Normal 5 3 2 2 2" xfId="8567" xr:uid="{00000000-0005-0000-0000-0000881C0000}"/>
    <cellStyle name="Normal 5 3 2 3" xfId="8566" xr:uid="{00000000-0005-0000-0000-0000891C0000}"/>
    <cellStyle name="Normal 5 3 2 4" xfId="4644" xr:uid="{00000000-0005-0000-0000-00008A1C0000}"/>
    <cellStyle name="Normal 5 3 2 5" xfId="11296" xr:uid="{00000000-0005-0000-0000-00008B1C0000}"/>
    <cellStyle name="Normal 5 3 3" xfId="4646" xr:uid="{00000000-0005-0000-0000-00008C1C0000}"/>
    <cellStyle name="Normal 5 3 3 2" xfId="8568" xr:uid="{00000000-0005-0000-0000-00008D1C0000}"/>
    <cellStyle name="Normal 5 3 4" xfId="8565" xr:uid="{00000000-0005-0000-0000-00008E1C0000}"/>
    <cellStyle name="Normal 5 3 5" xfId="4643" xr:uid="{00000000-0005-0000-0000-00008F1C0000}"/>
    <cellStyle name="Normal 5 3 6" xfId="11295" xr:uid="{00000000-0005-0000-0000-0000901C0000}"/>
    <cellStyle name="Normal 5 3_Ecom Decorative Pillows Fall2013 Quote Sheet 20131111" xfId="4647" xr:uid="{00000000-0005-0000-0000-0000911C0000}"/>
    <cellStyle name="Normal 5 4" xfId="1025" xr:uid="{00000000-0005-0000-0000-0000921C0000}"/>
    <cellStyle name="Normal 5 4 2" xfId="1026" xr:uid="{00000000-0005-0000-0000-0000931C0000}"/>
    <cellStyle name="Normal 5 4 2 2" xfId="4650" xr:uid="{00000000-0005-0000-0000-0000941C0000}"/>
    <cellStyle name="Normal 5 4 2 2 2" xfId="8571" xr:uid="{00000000-0005-0000-0000-0000951C0000}"/>
    <cellStyle name="Normal 5 4 2 3" xfId="8570" xr:uid="{00000000-0005-0000-0000-0000961C0000}"/>
    <cellStyle name="Normal 5 4 2 4" xfId="4649" xr:uid="{00000000-0005-0000-0000-0000971C0000}"/>
    <cellStyle name="Normal 5 4 2 5" xfId="11298" xr:uid="{00000000-0005-0000-0000-0000981C0000}"/>
    <cellStyle name="Normal 5 4 3" xfId="4651" xr:uid="{00000000-0005-0000-0000-0000991C0000}"/>
    <cellStyle name="Normal 5 4 3 2" xfId="8572" xr:uid="{00000000-0005-0000-0000-00009A1C0000}"/>
    <cellStyle name="Normal 5 4 4" xfId="8569" xr:uid="{00000000-0005-0000-0000-00009B1C0000}"/>
    <cellStyle name="Normal 5 4 5" xfId="4648" xr:uid="{00000000-0005-0000-0000-00009C1C0000}"/>
    <cellStyle name="Normal 5 4 6" xfId="11297" xr:uid="{00000000-0005-0000-0000-00009D1C0000}"/>
    <cellStyle name="Normal 5 4_Ecom Decorative Pillows Fall2013 Quote Sheet 20131111" xfId="4652" xr:uid="{00000000-0005-0000-0000-00009E1C0000}"/>
    <cellStyle name="Normal 5 5" xfId="1027" xr:uid="{00000000-0005-0000-0000-00009F1C0000}"/>
    <cellStyle name="Normal 5 5 2" xfId="1028" xr:uid="{00000000-0005-0000-0000-0000A01C0000}"/>
    <cellStyle name="Normal 5 5 2 2" xfId="4655" xr:uid="{00000000-0005-0000-0000-0000A11C0000}"/>
    <cellStyle name="Normal 5 5 2 2 2" xfId="8575" xr:uid="{00000000-0005-0000-0000-0000A21C0000}"/>
    <cellStyle name="Normal 5 5 2 3" xfId="8574" xr:uid="{00000000-0005-0000-0000-0000A31C0000}"/>
    <cellStyle name="Normal 5 5 2 4" xfId="4654" xr:uid="{00000000-0005-0000-0000-0000A41C0000}"/>
    <cellStyle name="Normal 5 5 2 5" xfId="11300" xr:uid="{00000000-0005-0000-0000-0000A51C0000}"/>
    <cellStyle name="Normal 5 5 3" xfId="4656" xr:uid="{00000000-0005-0000-0000-0000A61C0000}"/>
    <cellStyle name="Normal 5 5 3 2" xfId="8576" xr:uid="{00000000-0005-0000-0000-0000A71C0000}"/>
    <cellStyle name="Normal 5 5 4" xfId="8573" xr:uid="{00000000-0005-0000-0000-0000A81C0000}"/>
    <cellStyle name="Normal 5 5 5" xfId="4653" xr:uid="{00000000-0005-0000-0000-0000A91C0000}"/>
    <cellStyle name="Normal 5 5 6" xfId="11299" xr:uid="{00000000-0005-0000-0000-0000AA1C0000}"/>
    <cellStyle name="Normal 5 5_Ecom Decorative Pillows Fall2013 Quote Sheet 20131111" xfId="4657" xr:uid="{00000000-0005-0000-0000-0000AB1C0000}"/>
    <cellStyle name="Normal 5 6" xfId="1029" xr:uid="{00000000-0005-0000-0000-0000AC1C0000}"/>
    <cellStyle name="Normal 5 6 2" xfId="1030" xr:uid="{00000000-0005-0000-0000-0000AD1C0000}"/>
    <cellStyle name="Normal 5 6 2 2" xfId="4660" xr:uid="{00000000-0005-0000-0000-0000AE1C0000}"/>
    <cellStyle name="Normal 5 6 2 2 2" xfId="8579" xr:uid="{00000000-0005-0000-0000-0000AF1C0000}"/>
    <cellStyle name="Normal 5 6 2 3" xfId="8578" xr:uid="{00000000-0005-0000-0000-0000B01C0000}"/>
    <cellStyle name="Normal 5 6 2 4" xfId="4659" xr:uid="{00000000-0005-0000-0000-0000B11C0000}"/>
    <cellStyle name="Normal 5 6 2 5" xfId="11302" xr:uid="{00000000-0005-0000-0000-0000B21C0000}"/>
    <cellStyle name="Normal 5 6 3" xfId="4661" xr:uid="{00000000-0005-0000-0000-0000B31C0000}"/>
    <cellStyle name="Normal 5 6 3 2" xfId="8580" xr:uid="{00000000-0005-0000-0000-0000B41C0000}"/>
    <cellStyle name="Normal 5 6 4" xfId="8577" xr:uid="{00000000-0005-0000-0000-0000B51C0000}"/>
    <cellStyle name="Normal 5 6 5" xfId="4658" xr:uid="{00000000-0005-0000-0000-0000B61C0000}"/>
    <cellStyle name="Normal 5 6 6" xfId="11301" xr:uid="{00000000-0005-0000-0000-0000B71C0000}"/>
    <cellStyle name="Normal 5 6_Ecom Decorative Pillows Fall2013 Quote Sheet 20131111" xfId="4662" xr:uid="{00000000-0005-0000-0000-0000B81C0000}"/>
    <cellStyle name="Normal 5 7" xfId="1031" xr:uid="{00000000-0005-0000-0000-0000B91C0000}"/>
    <cellStyle name="Normal 5 7 2" xfId="1032" xr:uid="{00000000-0005-0000-0000-0000BA1C0000}"/>
    <cellStyle name="Normal 5 7 2 2" xfId="4665" xr:uid="{00000000-0005-0000-0000-0000BB1C0000}"/>
    <cellStyle name="Normal 5 7 2 2 2" xfId="8583" xr:uid="{00000000-0005-0000-0000-0000BC1C0000}"/>
    <cellStyle name="Normal 5 7 2 3" xfId="8582" xr:uid="{00000000-0005-0000-0000-0000BD1C0000}"/>
    <cellStyle name="Normal 5 7 2 4" xfId="4664" xr:uid="{00000000-0005-0000-0000-0000BE1C0000}"/>
    <cellStyle name="Normal 5 7 2 5" xfId="11304" xr:uid="{00000000-0005-0000-0000-0000BF1C0000}"/>
    <cellStyle name="Normal 5 7 3" xfId="4666" xr:uid="{00000000-0005-0000-0000-0000C01C0000}"/>
    <cellStyle name="Normal 5 7 3 2" xfId="8584" xr:uid="{00000000-0005-0000-0000-0000C11C0000}"/>
    <cellStyle name="Normal 5 7 4" xfId="8581" xr:uid="{00000000-0005-0000-0000-0000C21C0000}"/>
    <cellStyle name="Normal 5 7 5" xfId="4663" xr:uid="{00000000-0005-0000-0000-0000C31C0000}"/>
    <cellStyle name="Normal 5 7 6" xfId="11303" xr:uid="{00000000-0005-0000-0000-0000C41C0000}"/>
    <cellStyle name="Normal 5 7_Ecom Decorative Pillows Fall2013 Quote Sheet 20131111" xfId="4667" xr:uid="{00000000-0005-0000-0000-0000C51C0000}"/>
    <cellStyle name="Normal 5 8" xfId="1033" xr:uid="{00000000-0005-0000-0000-0000C61C0000}"/>
    <cellStyle name="Normal 5 8 2" xfId="1034" xr:uid="{00000000-0005-0000-0000-0000C71C0000}"/>
    <cellStyle name="Normal 5 8 2 2" xfId="4670" xr:uid="{00000000-0005-0000-0000-0000C81C0000}"/>
    <cellStyle name="Normal 5 8 2 2 2" xfId="8587" xr:uid="{00000000-0005-0000-0000-0000C91C0000}"/>
    <cellStyle name="Normal 5 8 2 3" xfId="8586" xr:uid="{00000000-0005-0000-0000-0000CA1C0000}"/>
    <cellStyle name="Normal 5 8 2 4" xfId="4669" xr:uid="{00000000-0005-0000-0000-0000CB1C0000}"/>
    <cellStyle name="Normal 5 8 2 5" xfId="11306" xr:uid="{00000000-0005-0000-0000-0000CC1C0000}"/>
    <cellStyle name="Normal 5 8 3" xfId="4671" xr:uid="{00000000-0005-0000-0000-0000CD1C0000}"/>
    <cellStyle name="Normal 5 8 3 2" xfId="8588" xr:uid="{00000000-0005-0000-0000-0000CE1C0000}"/>
    <cellStyle name="Normal 5 8 4" xfId="8585" xr:uid="{00000000-0005-0000-0000-0000CF1C0000}"/>
    <cellStyle name="Normal 5 8 5" xfId="4668" xr:uid="{00000000-0005-0000-0000-0000D01C0000}"/>
    <cellStyle name="Normal 5 8 6" xfId="11305" xr:uid="{00000000-0005-0000-0000-0000D11C0000}"/>
    <cellStyle name="Normal 5 8_Ecom Decorative Pillows Fall2013 Quote Sheet 20131111" xfId="4672" xr:uid="{00000000-0005-0000-0000-0000D21C0000}"/>
    <cellStyle name="Normal 5 9" xfId="1035" xr:uid="{00000000-0005-0000-0000-0000D31C0000}"/>
    <cellStyle name="Normal 5 9 2" xfId="1036" xr:uid="{00000000-0005-0000-0000-0000D41C0000}"/>
    <cellStyle name="Normal 5 9 2 2" xfId="4675" xr:uid="{00000000-0005-0000-0000-0000D51C0000}"/>
    <cellStyle name="Normal 5 9 2 2 2" xfId="8591" xr:uid="{00000000-0005-0000-0000-0000D61C0000}"/>
    <cellStyle name="Normal 5 9 2 3" xfId="8590" xr:uid="{00000000-0005-0000-0000-0000D71C0000}"/>
    <cellStyle name="Normal 5 9 2 4" xfId="4674" xr:uid="{00000000-0005-0000-0000-0000D81C0000}"/>
    <cellStyle name="Normal 5 9 2 5" xfId="11308" xr:uid="{00000000-0005-0000-0000-0000D91C0000}"/>
    <cellStyle name="Normal 5 9 3" xfId="4676" xr:uid="{00000000-0005-0000-0000-0000DA1C0000}"/>
    <cellStyle name="Normal 5 9 3 2" xfId="8592" xr:uid="{00000000-0005-0000-0000-0000DB1C0000}"/>
    <cellStyle name="Normal 5 9 4" xfId="8589" xr:uid="{00000000-0005-0000-0000-0000DC1C0000}"/>
    <cellStyle name="Normal 5 9 5" xfId="4673" xr:uid="{00000000-0005-0000-0000-0000DD1C0000}"/>
    <cellStyle name="Normal 5 9 6" xfId="11307" xr:uid="{00000000-0005-0000-0000-0000DE1C0000}"/>
    <cellStyle name="Normal 5 9_Ecom Decorative Pillows Fall2013 Quote Sheet 20131111" xfId="4677" xr:uid="{00000000-0005-0000-0000-0000DF1C0000}"/>
    <cellStyle name="Normal 5_Chairs" xfId="1037" xr:uid="{00000000-0005-0000-0000-0000E01C0000}"/>
    <cellStyle name="Normal 50" xfId="4678" xr:uid="{00000000-0005-0000-0000-0000E11C0000}"/>
    <cellStyle name="Normal 50 2" xfId="1038" xr:uid="{00000000-0005-0000-0000-0000E21C0000}"/>
    <cellStyle name="Normal 50 2 2" xfId="4680" xr:uid="{00000000-0005-0000-0000-0000E31C0000}"/>
    <cellStyle name="Normal 50 2 2 2" xfId="8595" xr:uid="{00000000-0005-0000-0000-0000E41C0000}"/>
    <cellStyle name="Normal 50 2 3" xfId="4681" xr:uid="{00000000-0005-0000-0000-0000E51C0000}"/>
    <cellStyle name="Normal 50 2 3 2" xfId="8596" xr:uid="{00000000-0005-0000-0000-0000E61C0000}"/>
    <cellStyle name="Normal 50 2 4" xfId="8594" xr:uid="{00000000-0005-0000-0000-0000E71C0000}"/>
    <cellStyle name="Normal 50 2 5" xfId="4679" xr:uid="{00000000-0005-0000-0000-0000E81C0000}"/>
    <cellStyle name="Normal 50 2 6" xfId="11309" xr:uid="{00000000-0005-0000-0000-0000E91C0000}"/>
    <cellStyle name="Normal 50 3" xfId="1039" xr:uid="{00000000-0005-0000-0000-0000EA1C0000}"/>
    <cellStyle name="Normal 50 3 2" xfId="4683" xr:uid="{00000000-0005-0000-0000-0000EB1C0000}"/>
    <cellStyle name="Normal 50 3 2 2" xfId="8598" xr:uid="{00000000-0005-0000-0000-0000EC1C0000}"/>
    <cellStyle name="Normal 50 3 3" xfId="4684" xr:uid="{00000000-0005-0000-0000-0000ED1C0000}"/>
    <cellStyle name="Normal 50 3 3 2" xfId="8599" xr:uid="{00000000-0005-0000-0000-0000EE1C0000}"/>
    <cellStyle name="Normal 50 3 4" xfId="8597" xr:uid="{00000000-0005-0000-0000-0000EF1C0000}"/>
    <cellStyle name="Normal 50 3 5" xfId="4682" xr:uid="{00000000-0005-0000-0000-0000F01C0000}"/>
    <cellStyle name="Normal 50 3 6" xfId="11310" xr:uid="{00000000-0005-0000-0000-0000F11C0000}"/>
    <cellStyle name="Normal 50 4" xfId="8593" xr:uid="{00000000-0005-0000-0000-0000F21C0000}"/>
    <cellStyle name="Normal 51" xfId="4685" xr:uid="{00000000-0005-0000-0000-0000F31C0000}"/>
    <cellStyle name="Normal 51 2" xfId="1040" xr:uid="{00000000-0005-0000-0000-0000F41C0000}"/>
    <cellStyle name="Normal 51 2 2" xfId="4687" xr:uid="{00000000-0005-0000-0000-0000F51C0000}"/>
    <cellStyle name="Normal 51 2 2 2" xfId="8602" xr:uid="{00000000-0005-0000-0000-0000F61C0000}"/>
    <cellStyle name="Normal 51 2 3" xfId="4688" xr:uid="{00000000-0005-0000-0000-0000F71C0000}"/>
    <cellStyle name="Normal 51 2 3 2" xfId="8603" xr:uid="{00000000-0005-0000-0000-0000F81C0000}"/>
    <cellStyle name="Normal 51 2 4" xfId="8601" xr:uid="{00000000-0005-0000-0000-0000F91C0000}"/>
    <cellStyle name="Normal 51 2 5" xfId="4686" xr:uid="{00000000-0005-0000-0000-0000FA1C0000}"/>
    <cellStyle name="Normal 51 2 6" xfId="11311" xr:uid="{00000000-0005-0000-0000-0000FB1C0000}"/>
    <cellStyle name="Normal 51 3" xfId="1041" xr:uid="{00000000-0005-0000-0000-0000FC1C0000}"/>
    <cellStyle name="Normal 51 3 2" xfId="4690" xr:uid="{00000000-0005-0000-0000-0000FD1C0000}"/>
    <cellStyle name="Normal 51 3 2 2" xfId="8605" xr:uid="{00000000-0005-0000-0000-0000FE1C0000}"/>
    <cellStyle name="Normal 51 3 3" xfId="4691" xr:uid="{00000000-0005-0000-0000-0000FF1C0000}"/>
    <cellStyle name="Normal 51 3 3 2" xfId="8606" xr:uid="{00000000-0005-0000-0000-0000001D0000}"/>
    <cellStyle name="Normal 51 3 4" xfId="8604" xr:uid="{00000000-0005-0000-0000-0000011D0000}"/>
    <cellStyle name="Normal 51 3 5" xfId="4689" xr:uid="{00000000-0005-0000-0000-0000021D0000}"/>
    <cellStyle name="Normal 51 3 6" xfId="11312" xr:uid="{00000000-0005-0000-0000-0000031D0000}"/>
    <cellStyle name="Normal 51 4" xfId="8600" xr:uid="{00000000-0005-0000-0000-0000041D0000}"/>
    <cellStyle name="Normal 52" xfId="4692" xr:uid="{00000000-0005-0000-0000-0000051D0000}"/>
    <cellStyle name="Normal 52 2" xfId="1042" xr:uid="{00000000-0005-0000-0000-0000061D0000}"/>
    <cellStyle name="Normal 52 2 2" xfId="4694" xr:uid="{00000000-0005-0000-0000-0000071D0000}"/>
    <cellStyle name="Normal 52 2 2 2" xfId="8609" xr:uid="{00000000-0005-0000-0000-0000081D0000}"/>
    <cellStyle name="Normal 52 2 3" xfId="4695" xr:uid="{00000000-0005-0000-0000-0000091D0000}"/>
    <cellStyle name="Normal 52 2 3 2" xfId="8610" xr:uid="{00000000-0005-0000-0000-00000A1D0000}"/>
    <cellStyle name="Normal 52 2 4" xfId="8608" xr:uid="{00000000-0005-0000-0000-00000B1D0000}"/>
    <cellStyle name="Normal 52 2 5" xfId="4693" xr:uid="{00000000-0005-0000-0000-00000C1D0000}"/>
    <cellStyle name="Normal 52 2 6" xfId="11313" xr:uid="{00000000-0005-0000-0000-00000D1D0000}"/>
    <cellStyle name="Normal 52 3" xfId="1043" xr:uid="{00000000-0005-0000-0000-00000E1D0000}"/>
    <cellStyle name="Normal 52 3 2" xfId="4697" xr:uid="{00000000-0005-0000-0000-00000F1D0000}"/>
    <cellStyle name="Normal 52 3 2 2" xfId="8612" xr:uid="{00000000-0005-0000-0000-0000101D0000}"/>
    <cellStyle name="Normal 52 3 3" xfId="4698" xr:uid="{00000000-0005-0000-0000-0000111D0000}"/>
    <cellStyle name="Normal 52 3 3 2" xfId="8613" xr:uid="{00000000-0005-0000-0000-0000121D0000}"/>
    <cellStyle name="Normal 52 3 4" xfId="8611" xr:uid="{00000000-0005-0000-0000-0000131D0000}"/>
    <cellStyle name="Normal 52 3 5" xfId="4696" xr:uid="{00000000-0005-0000-0000-0000141D0000}"/>
    <cellStyle name="Normal 52 3 6" xfId="11314" xr:uid="{00000000-0005-0000-0000-0000151D0000}"/>
    <cellStyle name="Normal 52 4" xfId="8607" xr:uid="{00000000-0005-0000-0000-0000161D0000}"/>
    <cellStyle name="Normal 53" xfId="6358" xr:uid="{00000000-0005-0000-0000-0000171D0000}"/>
    <cellStyle name="Normal 53 2" xfId="1044" xr:uid="{00000000-0005-0000-0000-0000181D0000}"/>
    <cellStyle name="Normal 53 2 2" xfId="4700" xr:uid="{00000000-0005-0000-0000-0000191D0000}"/>
    <cellStyle name="Normal 53 2 2 2" xfId="8615" xr:uid="{00000000-0005-0000-0000-00001A1D0000}"/>
    <cellStyle name="Normal 53 2 3" xfId="4701" xr:uid="{00000000-0005-0000-0000-00001B1D0000}"/>
    <cellStyle name="Normal 53 2 3 2" xfId="8616" xr:uid="{00000000-0005-0000-0000-00001C1D0000}"/>
    <cellStyle name="Normal 53 2 4" xfId="8614" xr:uid="{00000000-0005-0000-0000-00001D1D0000}"/>
    <cellStyle name="Normal 53 2 5" xfId="4699" xr:uid="{00000000-0005-0000-0000-00001E1D0000}"/>
    <cellStyle name="Normal 53 2 6" xfId="11315" xr:uid="{00000000-0005-0000-0000-00001F1D0000}"/>
    <cellStyle name="Normal 53 3" xfId="1045" xr:uid="{00000000-0005-0000-0000-0000201D0000}"/>
    <cellStyle name="Normal 53 3 2" xfId="4703" xr:uid="{00000000-0005-0000-0000-0000211D0000}"/>
    <cellStyle name="Normal 53 3 2 2" xfId="8618" xr:uid="{00000000-0005-0000-0000-0000221D0000}"/>
    <cellStyle name="Normal 53 3 3" xfId="4704" xr:uid="{00000000-0005-0000-0000-0000231D0000}"/>
    <cellStyle name="Normal 53 3 3 2" xfId="8619" xr:uid="{00000000-0005-0000-0000-0000241D0000}"/>
    <cellStyle name="Normal 53 3 4" xfId="8617" xr:uid="{00000000-0005-0000-0000-0000251D0000}"/>
    <cellStyle name="Normal 53 3 5" xfId="4702" xr:uid="{00000000-0005-0000-0000-0000261D0000}"/>
    <cellStyle name="Normal 53 3 6" xfId="11316" xr:uid="{00000000-0005-0000-0000-0000271D0000}"/>
    <cellStyle name="Normal 53 4" xfId="10074" xr:uid="{00000000-0005-0000-0000-0000281D0000}"/>
    <cellStyle name="Normal 54 2" xfId="1046" xr:uid="{00000000-0005-0000-0000-0000291D0000}"/>
    <cellStyle name="Normal 54 2 2" xfId="4706" xr:uid="{00000000-0005-0000-0000-00002A1D0000}"/>
    <cellStyle name="Normal 54 2 2 2" xfId="8621" xr:uid="{00000000-0005-0000-0000-00002B1D0000}"/>
    <cellStyle name="Normal 54 2 3" xfId="4707" xr:uid="{00000000-0005-0000-0000-00002C1D0000}"/>
    <cellStyle name="Normal 54 2 3 2" xfId="8622" xr:uid="{00000000-0005-0000-0000-00002D1D0000}"/>
    <cellStyle name="Normal 54 2 4" xfId="8620" xr:uid="{00000000-0005-0000-0000-00002E1D0000}"/>
    <cellStyle name="Normal 54 2 5" xfId="4705" xr:uid="{00000000-0005-0000-0000-00002F1D0000}"/>
    <cellStyle name="Normal 54 2 6" xfId="11317" xr:uid="{00000000-0005-0000-0000-0000301D0000}"/>
    <cellStyle name="Normal 54 3" xfId="1047" xr:uid="{00000000-0005-0000-0000-0000311D0000}"/>
    <cellStyle name="Normal 54 3 2" xfId="4709" xr:uid="{00000000-0005-0000-0000-0000321D0000}"/>
    <cellStyle name="Normal 54 3 2 2" xfId="8624" xr:uid="{00000000-0005-0000-0000-0000331D0000}"/>
    <cellStyle name="Normal 54 3 3" xfId="4710" xr:uid="{00000000-0005-0000-0000-0000341D0000}"/>
    <cellStyle name="Normal 54 3 3 2" xfId="8625" xr:uid="{00000000-0005-0000-0000-0000351D0000}"/>
    <cellStyle name="Normal 54 3 4" xfId="8623" xr:uid="{00000000-0005-0000-0000-0000361D0000}"/>
    <cellStyle name="Normal 54 3 5" xfId="4708" xr:uid="{00000000-0005-0000-0000-0000371D0000}"/>
    <cellStyle name="Normal 54 3 6" xfId="11318" xr:uid="{00000000-0005-0000-0000-0000381D0000}"/>
    <cellStyle name="Normal 55 2" xfId="1048" xr:uid="{00000000-0005-0000-0000-0000391D0000}"/>
    <cellStyle name="Normal 55 2 2" xfId="4712" xr:uid="{00000000-0005-0000-0000-00003A1D0000}"/>
    <cellStyle name="Normal 55 2 2 2" xfId="8627" xr:uid="{00000000-0005-0000-0000-00003B1D0000}"/>
    <cellStyle name="Normal 55 2 3" xfId="4713" xr:uid="{00000000-0005-0000-0000-00003C1D0000}"/>
    <cellStyle name="Normal 55 2 3 2" xfId="8628" xr:uid="{00000000-0005-0000-0000-00003D1D0000}"/>
    <cellStyle name="Normal 55 2 4" xfId="8626" xr:uid="{00000000-0005-0000-0000-00003E1D0000}"/>
    <cellStyle name="Normal 55 2 5" xfId="4711" xr:uid="{00000000-0005-0000-0000-00003F1D0000}"/>
    <cellStyle name="Normal 55 2 6" xfId="11319" xr:uid="{00000000-0005-0000-0000-0000401D0000}"/>
    <cellStyle name="Normal 55 3" xfId="1049" xr:uid="{00000000-0005-0000-0000-0000411D0000}"/>
    <cellStyle name="Normal 55 3 2" xfId="4715" xr:uid="{00000000-0005-0000-0000-0000421D0000}"/>
    <cellStyle name="Normal 55 3 2 2" xfId="8630" xr:uid="{00000000-0005-0000-0000-0000431D0000}"/>
    <cellStyle name="Normal 55 3 3" xfId="4716" xr:uid="{00000000-0005-0000-0000-0000441D0000}"/>
    <cellStyle name="Normal 55 3 3 2" xfId="8631" xr:uid="{00000000-0005-0000-0000-0000451D0000}"/>
    <cellStyle name="Normal 55 3 4" xfId="8629" xr:uid="{00000000-0005-0000-0000-0000461D0000}"/>
    <cellStyle name="Normal 55 3 5" xfId="4714" xr:uid="{00000000-0005-0000-0000-0000471D0000}"/>
    <cellStyle name="Normal 55 3 6" xfId="11320" xr:uid="{00000000-0005-0000-0000-0000481D0000}"/>
    <cellStyle name="Normal 56 2" xfId="1050" xr:uid="{00000000-0005-0000-0000-0000491D0000}"/>
    <cellStyle name="Normal 56 2 2" xfId="4718" xr:uid="{00000000-0005-0000-0000-00004A1D0000}"/>
    <cellStyle name="Normal 56 2 2 2" xfId="8633" xr:uid="{00000000-0005-0000-0000-00004B1D0000}"/>
    <cellStyle name="Normal 56 2 3" xfId="4719" xr:uid="{00000000-0005-0000-0000-00004C1D0000}"/>
    <cellStyle name="Normal 56 2 3 2" xfId="8634" xr:uid="{00000000-0005-0000-0000-00004D1D0000}"/>
    <cellStyle name="Normal 56 2 4" xfId="8632" xr:uid="{00000000-0005-0000-0000-00004E1D0000}"/>
    <cellStyle name="Normal 56 2 5" xfId="4717" xr:uid="{00000000-0005-0000-0000-00004F1D0000}"/>
    <cellStyle name="Normal 56 2 6" xfId="11321" xr:uid="{00000000-0005-0000-0000-0000501D0000}"/>
    <cellStyle name="Normal 56 3" xfId="1051" xr:uid="{00000000-0005-0000-0000-0000511D0000}"/>
    <cellStyle name="Normal 56 3 2" xfId="4721" xr:uid="{00000000-0005-0000-0000-0000521D0000}"/>
    <cellStyle name="Normal 56 3 2 2" xfId="8636" xr:uid="{00000000-0005-0000-0000-0000531D0000}"/>
    <cellStyle name="Normal 56 3 3" xfId="4722" xr:uid="{00000000-0005-0000-0000-0000541D0000}"/>
    <cellStyle name="Normal 56 3 3 2" xfId="8637" xr:uid="{00000000-0005-0000-0000-0000551D0000}"/>
    <cellStyle name="Normal 56 3 4" xfId="8635" xr:uid="{00000000-0005-0000-0000-0000561D0000}"/>
    <cellStyle name="Normal 56 3 5" xfId="4720" xr:uid="{00000000-0005-0000-0000-0000571D0000}"/>
    <cellStyle name="Normal 56 3 6" xfId="11322" xr:uid="{00000000-0005-0000-0000-0000581D0000}"/>
    <cellStyle name="Normal 57 2" xfId="1052" xr:uid="{00000000-0005-0000-0000-0000591D0000}"/>
    <cellStyle name="Normal 57 2 2" xfId="4724" xr:uid="{00000000-0005-0000-0000-00005A1D0000}"/>
    <cellStyle name="Normal 57 2 2 2" xfId="8639" xr:uid="{00000000-0005-0000-0000-00005B1D0000}"/>
    <cellStyle name="Normal 57 2 3" xfId="4725" xr:uid="{00000000-0005-0000-0000-00005C1D0000}"/>
    <cellStyle name="Normal 57 2 3 2" xfId="8640" xr:uid="{00000000-0005-0000-0000-00005D1D0000}"/>
    <cellStyle name="Normal 57 2 4" xfId="8638" xr:uid="{00000000-0005-0000-0000-00005E1D0000}"/>
    <cellStyle name="Normal 57 2 5" xfId="4723" xr:uid="{00000000-0005-0000-0000-00005F1D0000}"/>
    <cellStyle name="Normal 57 2 6" xfId="11323" xr:uid="{00000000-0005-0000-0000-0000601D0000}"/>
    <cellStyle name="Normal 57 3" xfId="1053" xr:uid="{00000000-0005-0000-0000-0000611D0000}"/>
    <cellStyle name="Normal 57 3 2" xfId="4727" xr:uid="{00000000-0005-0000-0000-0000621D0000}"/>
    <cellStyle name="Normal 57 3 2 2" xfId="8642" xr:uid="{00000000-0005-0000-0000-0000631D0000}"/>
    <cellStyle name="Normal 57 3 3" xfId="4728" xr:uid="{00000000-0005-0000-0000-0000641D0000}"/>
    <cellStyle name="Normal 57 3 3 2" xfId="8643" xr:uid="{00000000-0005-0000-0000-0000651D0000}"/>
    <cellStyle name="Normal 57 3 4" xfId="8641" xr:uid="{00000000-0005-0000-0000-0000661D0000}"/>
    <cellStyle name="Normal 57 3 5" xfId="4726" xr:uid="{00000000-0005-0000-0000-0000671D0000}"/>
    <cellStyle name="Normal 57 3 6" xfId="11324" xr:uid="{00000000-0005-0000-0000-0000681D0000}"/>
    <cellStyle name="Normal 58 2" xfId="1054" xr:uid="{00000000-0005-0000-0000-0000691D0000}"/>
    <cellStyle name="Normal 58 2 2" xfId="4730" xr:uid="{00000000-0005-0000-0000-00006A1D0000}"/>
    <cellStyle name="Normal 58 2 2 2" xfId="8645" xr:uid="{00000000-0005-0000-0000-00006B1D0000}"/>
    <cellStyle name="Normal 58 2 3" xfId="4731" xr:uid="{00000000-0005-0000-0000-00006C1D0000}"/>
    <cellStyle name="Normal 58 2 3 2" xfId="8646" xr:uid="{00000000-0005-0000-0000-00006D1D0000}"/>
    <cellStyle name="Normal 58 2 4" xfId="8644" xr:uid="{00000000-0005-0000-0000-00006E1D0000}"/>
    <cellStyle name="Normal 58 2 5" xfId="4729" xr:uid="{00000000-0005-0000-0000-00006F1D0000}"/>
    <cellStyle name="Normal 58 2 6" xfId="11325" xr:uid="{00000000-0005-0000-0000-0000701D0000}"/>
    <cellStyle name="Normal 58 3" xfId="1055" xr:uid="{00000000-0005-0000-0000-0000711D0000}"/>
    <cellStyle name="Normal 58 3 2" xfId="4733" xr:uid="{00000000-0005-0000-0000-0000721D0000}"/>
    <cellStyle name="Normal 58 3 2 2" xfId="8648" xr:uid="{00000000-0005-0000-0000-0000731D0000}"/>
    <cellStyle name="Normal 58 3 3" xfId="4734" xr:uid="{00000000-0005-0000-0000-0000741D0000}"/>
    <cellStyle name="Normal 58 3 3 2" xfId="8649" xr:uid="{00000000-0005-0000-0000-0000751D0000}"/>
    <cellStyle name="Normal 58 3 4" xfId="8647" xr:uid="{00000000-0005-0000-0000-0000761D0000}"/>
    <cellStyle name="Normal 58 3 5" xfId="4732" xr:uid="{00000000-0005-0000-0000-0000771D0000}"/>
    <cellStyle name="Normal 58 3 6" xfId="11326" xr:uid="{00000000-0005-0000-0000-0000781D0000}"/>
    <cellStyle name="Normal 59 2" xfId="1056" xr:uid="{00000000-0005-0000-0000-0000791D0000}"/>
    <cellStyle name="Normal 59 2 2" xfId="4736" xr:uid="{00000000-0005-0000-0000-00007A1D0000}"/>
    <cellStyle name="Normal 59 2 2 2" xfId="8651" xr:uid="{00000000-0005-0000-0000-00007B1D0000}"/>
    <cellStyle name="Normal 59 2 3" xfId="4737" xr:uid="{00000000-0005-0000-0000-00007C1D0000}"/>
    <cellStyle name="Normal 59 2 3 2" xfId="8652" xr:uid="{00000000-0005-0000-0000-00007D1D0000}"/>
    <cellStyle name="Normal 59 2 4" xfId="8650" xr:uid="{00000000-0005-0000-0000-00007E1D0000}"/>
    <cellStyle name="Normal 59 2 5" xfId="4735" xr:uid="{00000000-0005-0000-0000-00007F1D0000}"/>
    <cellStyle name="Normal 59 2 6" xfId="11327" xr:uid="{00000000-0005-0000-0000-0000801D0000}"/>
    <cellStyle name="Normal 59 3" xfId="1057" xr:uid="{00000000-0005-0000-0000-0000811D0000}"/>
    <cellStyle name="Normal 59 3 2" xfId="4739" xr:uid="{00000000-0005-0000-0000-0000821D0000}"/>
    <cellStyle name="Normal 59 3 2 2" xfId="8654" xr:uid="{00000000-0005-0000-0000-0000831D0000}"/>
    <cellStyle name="Normal 59 3 3" xfId="4740" xr:uid="{00000000-0005-0000-0000-0000841D0000}"/>
    <cellStyle name="Normal 59 3 3 2" xfId="8655" xr:uid="{00000000-0005-0000-0000-0000851D0000}"/>
    <cellStyle name="Normal 59 3 4" xfId="8653" xr:uid="{00000000-0005-0000-0000-0000861D0000}"/>
    <cellStyle name="Normal 59 3 5" xfId="4738" xr:uid="{00000000-0005-0000-0000-0000871D0000}"/>
    <cellStyle name="Normal 59 3 6" xfId="11328" xr:uid="{00000000-0005-0000-0000-0000881D0000}"/>
    <cellStyle name="Normal 6" xfId="1058" xr:uid="{00000000-0005-0000-0000-0000891D0000}"/>
    <cellStyle name="Normal 6 2" xfId="1059" xr:uid="{00000000-0005-0000-0000-00008A1D0000}"/>
    <cellStyle name="Normal 6 2 2" xfId="8657" xr:uid="{00000000-0005-0000-0000-00008B1D0000}"/>
    <cellStyle name="Normal 6 2 3" xfId="4742" xr:uid="{00000000-0005-0000-0000-00008C1D0000}"/>
    <cellStyle name="Normal 6 2 4" xfId="11330" xr:uid="{00000000-0005-0000-0000-00008D1D0000}"/>
    <cellStyle name="Normal 6 3" xfId="1791" xr:uid="{00000000-0005-0000-0000-00008E1D0000}"/>
    <cellStyle name="Normal 6 3 2" xfId="8656" xr:uid="{00000000-0005-0000-0000-00008F1D0000}"/>
    <cellStyle name="Normal 6 4" xfId="4741" xr:uid="{00000000-0005-0000-0000-0000901D0000}"/>
    <cellStyle name="Normal 6 5" xfId="11329" xr:uid="{00000000-0005-0000-0000-0000911D0000}"/>
    <cellStyle name="Normal 60 2" xfId="1060" xr:uid="{00000000-0005-0000-0000-0000921D0000}"/>
    <cellStyle name="Normal 60 2 2" xfId="4744" xr:uid="{00000000-0005-0000-0000-0000931D0000}"/>
    <cellStyle name="Normal 60 2 2 2" xfId="8659" xr:uid="{00000000-0005-0000-0000-0000941D0000}"/>
    <cellStyle name="Normal 60 2 3" xfId="4745" xr:uid="{00000000-0005-0000-0000-0000951D0000}"/>
    <cellStyle name="Normal 60 2 3 2" xfId="8660" xr:uid="{00000000-0005-0000-0000-0000961D0000}"/>
    <cellStyle name="Normal 60 2 4" xfId="8658" xr:uid="{00000000-0005-0000-0000-0000971D0000}"/>
    <cellStyle name="Normal 60 2 5" xfId="4743" xr:uid="{00000000-0005-0000-0000-0000981D0000}"/>
    <cellStyle name="Normal 60 2 6" xfId="11331" xr:uid="{00000000-0005-0000-0000-0000991D0000}"/>
    <cellStyle name="Normal 60 3" xfId="1061" xr:uid="{00000000-0005-0000-0000-00009A1D0000}"/>
    <cellStyle name="Normal 60 3 2" xfId="4747" xr:uid="{00000000-0005-0000-0000-00009B1D0000}"/>
    <cellStyle name="Normal 60 3 2 2" xfId="8662" xr:uid="{00000000-0005-0000-0000-00009C1D0000}"/>
    <cellStyle name="Normal 60 3 3" xfId="4748" xr:uid="{00000000-0005-0000-0000-00009D1D0000}"/>
    <cellStyle name="Normal 60 3 3 2" xfId="8663" xr:uid="{00000000-0005-0000-0000-00009E1D0000}"/>
    <cellStyle name="Normal 60 3 4" xfId="8661" xr:uid="{00000000-0005-0000-0000-00009F1D0000}"/>
    <cellStyle name="Normal 60 3 5" xfId="4746" xr:uid="{00000000-0005-0000-0000-0000A01D0000}"/>
    <cellStyle name="Normal 60 3 6" xfId="11332" xr:uid="{00000000-0005-0000-0000-0000A11D0000}"/>
    <cellStyle name="Normal 61 2" xfId="1062" xr:uid="{00000000-0005-0000-0000-0000A21D0000}"/>
    <cellStyle name="Normal 61 2 2" xfId="4750" xr:uid="{00000000-0005-0000-0000-0000A31D0000}"/>
    <cellStyle name="Normal 61 2 2 2" xfId="8665" xr:uid="{00000000-0005-0000-0000-0000A41D0000}"/>
    <cellStyle name="Normal 61 2 3" xfId="4751" xr:uid="{00000000-0005-0000-0000-0000A51D0000}"/>
    <cellStyle name="Normal 61 2 3 2" xfId="8666" xr:uid="{00000000-0005-0000-0000-0000A61D0000}"/>
    <cellStyle name="Normal 61 2 4" xfId="8664" xr:uid="{00000000-0005-0000-0000-0000A71D0000}"/>
    <cellStyle name="Normal 61 2 5" xfId="4749" xr:uid="{00000000-0005-0000-0000-0000A81D0000}"/>
    <cellStyle name="Normal 61 2 6" xfId="11333" xr:uid="{00000000-0005-0000-0000-0000A91D0000}"/>
    <cellStyle name="Normal 61 3" xfId="1063" xr:uid="{00000000-0005-0000-0000-0000AA1D0000}"/>
    <cellStyle name="Normal 61 3 2" xfId="4753" xr:uid="{00000000-0005-0000-0000-0000AB1D0000}"/>
    <cellStyle name="Normal 61 3 2 2" xfId="8668" xr:uid="{00000000-0005-0000-0000-0000AC1D0000}"/>
    <cellStyle name="Normal 61 3 3" xfId="4754" xr:uid="{00000000-0005-0000-0000-0000AD1D0000}"/>
    <cellStyle name="Normal 61 3 3 2" xfId="8669" xr:uid="{00000000-0005-0000-0000-0000AE1D0000}"/>
    <cellStyle name="Normal 61 3 4" xfId="8667" xr:uid="{00000000-0005-0000-0000-0000AF1D0000}"/>
    <cellStyle name="Normal 61 3 5" xfId="4752" xr:uid="{00000000-0005-0000-0000-0000B01D0000}"/>
    <cellStyle name="Normal 61 3 6" xfId="11334" xr:uid="{00000000-0005-0000-0000-0000B11D0000}"/>
    <cellStyle name="Normal 62 2" xfId="1064" xr:uid="{00000000-0005-0000-0000-0000B21D0000}"/>
    <cellStyle name="Normal 62 2 2" xfId="4756" xr:uid="{00000000-0005-0000-0000-0000B31D0000}"/>
    <cellStyle name="Normal 62 2 2 2" xfId="8671" xr:uid="{00000000-0005-0000-0000-0000B41D0000}"/>
    <cellStyle name="Normal 62 2 3" xfId="4757" xr:uid="{00000000-0005-0000-0000-0000B51D0000}"/>
    <cellStyle name="Normal 62 2 3 2" xfId="8672" xr:uid="{00000000-0005-0000-0000-0000B61D0000}"/>
    <cellStyle name="Normal 62 2 4" xfId="8670" xr:uid="{00000000-0005-0000-0000-0000B71D0000}"/>
    <cellStyle name="Normal 62 2 5" xfId="4755" xr:uid="{00000000-0005-0000-0000-0000B81D0000}"/>
    <cellStyle name="Normal 62 2 6" xfId="11335" xr:uid="{00000000-0005-0000-0000-0000B91D0000}"/>
    <cellStyle name="Normal 62 3" xfId="1065" xr:uid="{00000000-0005-0000-0000-0000BA1D0000}"/>
    <cellStyle name="Normal 62 3 2" xfId="4759" xr:uid="{00000000-0005-0000-0000-0000BB1D0000}"/>
    <cellStyle name="Normal 62 3 2 2" xfId="8674" xr:uid="{00000000-0005-0000-0000-0000BC1D0000}"/>
    <cellStyle name="Normal 62 3 3" xfId="4760" xr:uid="{00000000-0005-0000-0000-0000BD1D0000}"/>
    <cellStyle name="Normal 62 3 3 2" xfId="8675" xr:uid="{00000000-0005-0000-0000-0000BE1D0000}"/>
    <cellStyle name="Normal 62 3 4" xfId="8673" xr:uid="{00000000-0005-0000-0000-0000BF1D0000}"/>
    <cellStyle name="Normal 62 3 5" xfId="4758" xr:uid="{00000000-0005-0000-0000-0000C01D0000}"/>
    <cellStyle name="Normal 62 3 6" xfId="11336" xr:uid="{00000000-0005-0000-0000-0000C11D0000}"/>
    <cellStyle name="Normal 63 2" xfId="1066" xr:uid="{00000000-0005-0000-0000-0000C21D0000}"/>
    <cellStyle name="Normal 63 2 2" xfId="4762" xr:uid="{00000000-0005-0000-0000-0000C31D0000}"/>
    <cellStyle name="Normal 63 2 2 2" xfId="8677" xr:uid="{00000000-0005-0000-0000-0000C41D0000}"/>
    <cellStyle name="Normal 63 2 3" xfId="4763" xr:uid="{00000000-0005-0000-0000-0000C51D0000}"/>
    <cellStyle name="Normal 63 2 3 2" xfId="8678" xr:uid="{00000000-0005-0000-0000-0000C61D0000}"/>
    <cellStyle name="Normal 63 2 4" xfId="8676" xr:uid="{00000000-0005-0000-0000-0000C71D0000}"/>
    <cellStyle name="Normal 63 2 5" xfId="4761" xr:uid="{00000000-0005-0000-0000-0000C81D0000}"/>
    <cellStyle name="Normal 63 2 6" xfId="11337" xr:uid="{00000000-0005-0000-0000-0000C91D0000}"/>
    <cellStyle name="Normal 63 3" xfId="1067" xr:uid="{00000000-0005-0000-0000-0000CA1D0000}"/>
    <cellStyle name="Normal 63 3 2" xfId="4765" xr:uid="{00000000-0005-0000-0000-0000CB1D0000}"/>
    <cellStyle name="Normal 63 3 2 2" xfId="8680" xr:uid="{00000000-0005-0000-0000-0000CC1D0000}"/>
    <cellStyle name="Normal 63 3 3" xfId="4766" xr:uid="{00000000-0005-0000-0000-0000CD1D0000}"/>
    <cellStyle name="Normal 63 3 3 2" xfId="8681" xr:uid="{00000000-0005-0000-0000-0000CE1D0000}"/>
    <cellStyle name="Normal 63 3 4" xfId="8679" xr:uid="{00000000-0005-0000-0000-0000CF1D0000}"/>
    <cellStyle name="Normal 63 3 5" xfId="4764" xr:uid="{00000000-0005-0000-0000-0000D01D0000}"/>
    <cellStyle name="Normal 63 3 6" xfId="11338" xr:uid="{00000000-0005-0000-0000-0000D11D0000}"/>
    <cellStyle name="Normal 64 2" xfId="1068" xr:uid="{00000000-0005-0000-0000-0000D21D0000}"/>
    <cellStyle name="Normal 64 2 2" xfId="4768" xr:uid="{00000000-0005-0000-0000-0000D31D0000}"/>
    <cellStyle name="Normal 64 2 2 2" xfId="8683" xr:uid="{00000000-0005-0000-0000-0000D41D0000}"/>
    <cellStyle name="Normal 64 2 3" xfId="4769" xr:uid="{00000000-0005-0000-0000-0000D51D0000}"/>
    <cellStyle name="Normal 64 2 3 2" xfId="8684" xr:uid="{00000000-0005-0000-0000-0000D61D0000}"/>
    <cellStyle name="Normal 64 2 4" xfId="8682" xr:uid="{00000000-0005-0000-0000-0000D71D0000}"/>
    <cellStyle name="Normal 64 2 5" xfId="4767" xr:uid="{00000000-0005-0000-0000-0000D81D0000}"/>
    <cellStyle name="Normal 64 2 6" xfId="11339" xr:uid="{00000000-0005-0000-0000-0000D91D0000}"/>
    <cellStyle name="Normal 64 3" xfId="1069" xr:uid="{00000000-0005-0000-0000-0000DA1D0000}"/>
    <cellStyle name="Normal 64 3 2" xfId="4771" xr:uid="{00000000-0005-0000-0000-0000DB1D0000}"/>
    <cellStyle name="Normal 64 3 2 2" xfId="8686" xr:uid="{00000000-0005-0000-0000-0000DC1D0000}"/>
    <cellStyle name="Normal 64 3 3" xfId="4772" xr:uid="{00000000-0005-0000-0000-0000DD1D0000}"/>
    <cellStyle name="Normal 64 3 3 2" xfId="8687" xr:uid="{00000000-0005-0000-0000-0000DE1D0000}"/>
    <cellStyle name="Normal 64 3 4" xfId="8685" xr:uid="{00000000-0005-0000-0000-0000DF1D0000}"/>
    <cellStyle name="Normal 64 3 5" xfId="4770" xr:uid="{00000000-0005-0000-0000-0000E01D0000}"/>
    <cellStyle name="Normal 64 3 6" xfId="11340" xr:uid="{00000000-0005-0000-0000-0000E11D0000}"/>
    <cellStyle name="Normal 65 2" xfId="1070" xr:uid="{00000000-0005-0000-0000-0000E21D0000}"/>
    <cellStyle name="Normal 65 2 2" xfId="4774" xr:uid="{00000000-0005-0000-0000-0000E31D0000}"/>
    <cellStyle name="Normal 65 2 2 2" xfId="8689" xr:uid="{00000000-0005-0000-0000-0000E41D0000}"/>
    <cellStyle name="Normal 65 2 3" xfId="4775" xr:uid="{00000000-0005-0000-0000-0000E51D0000}"/>
    <cellStyle name="Normal 65 2 3 2" xfId="8690" xr:uid="{00000000-0005-0000-0000-0000E61D0000}"/>
    <cellStyle name="Normal 65 2 4" xfId="8688" xr:uid="{00000000-0005-0000-0000-0000E71D0000}"/>
    <cellStyle name="Normal 65 2 5" xfId="4773" xr:uid="{00000000-0005-0000-0000-0000E81D0000}"/>
    <cellStyle name="Normal 65 2 6" xfId="11341" xr:uid="{00000000-0005-0000-0000-0000E91D0000}"/>
    <cellStyle name="Normal 65 3" xfId="1071" xr:uid="{00000000-0005-0000-0000-0000EA1D0000}"/>
    <cellStyle name="Normal 65 3 2" xfId="4777" xr:uid="{00000000-0005-0000-0000-0000EB1D0000}"/>
    <cellStyle name="Normal 65 3 2 2" xfId="8692" xr:uid="{00000000-0005-0000-0000-0000EC1D0000}"/>
    <cellStyle name="Normal 65 3 3" xfId="4778" xr:uid="{00000000-0005-0000-0000-0000ED1D0000}"/>
    <cellStyle name="Normal 65 3 3 2" xfId="8693" xr:uid="{00000000-0005-0000-0000-0000EE1D0000}"/>
    <cellStyle name="Normal 65 3 4" xfId="8691" xr:uid="{00000000-0005-0000-0000-0000EF1D0000}"/>
    <cellStyle name="Normal 65 3 5" xfId="4776" xr:uid="{00000000-0005-0000-0000-0000F01D0000}"/>
    <cellStyle name="Normal 65 3 6" xfId="11342" xr:uid="{00000000-0005-0000-0000-0000F11D0000}"/>
    <cellStyle name="Normal 66 2" xfId="1072" xr:uid="{00000000-0005-0000-0000-0000F21D0000}"/>
    <cellStyle name="Normal 66 2 2" xfId="4780" xr:uid="{00000000-0005-0000-0000-0000F31D0000}"/>
    <cellStyle name="Normal 66 2 2 2" xfId="8695" xr:uid="{00000000-0005-0000-0000-0000F41D0000}"/>
    <cellStyle name="Normal 66 2 3" xfId="4781" xr:uid="{00000000-0005-0000-0000-0000F51D0000}"/>
    <cellStyle name="Normal 66 2 3 2" xfId="8696" xr:uid="{00000000-0005-0000-0000-0000F61D0000}"/>
    <cellStyle name="Normal 66 2 4" xfId="8694" xr:uid="{00000000-0005-0000-0000-0000F71D0000}"/>
    <cellStyle name="Normal 66 2 5" xfId="4779" xr:uid="{00000000-0005-0000-0000-0000F81D0000}"/>
    <cellStyle name="Normal 66 2 6" xfId="11343" xr:uid="{00000000-0005-0000-0000-0000F91D0000}"/>
    <cellStyle name="Normal 66 3" xfId="1073" xr:uid="{00000000-0005-0000-0000-0000FA1D0000}"/>
    <cellStyle name="Normal 66 3 2" xfId="4783" xr:uid="{00000000-0005-0000-0000-0000FB1D0000}"/>
    <cellStyle name="Normal 66 3 2 2" xfId="8698" xr:uid="{00000000-0005-0000-0000-0000FC1D0000}"/>
    <cellStyle name="Normal 66 3 3" xfId="4784" xr:uid="{00000000-0005-0000-0000-0000FD1D0000}"/>
    <cellStyle name="Normal 66 3 3 2" xfId="8699" xr:uid="{00000000-0005-0000-0000-0000FE1D0000}"/>
    <cellStyle name="Normal 66 3 4" xfId="8697" xr:uid="{00000000-0005-0000-0000-0000FF1D0000}"/>
    <cellStyle name="Normal 66 3 5" xfId="4782" xr:uid="{00000000-0005-0000-0000-0000001E0000}"/>
    <cellStyle name="Normal 66 3 6" xfId="11344" xr:uid="{00000000-0005-0000-0000-0000011E0000}"/>
    <cellStyle name="Normal 67 2" xfId="1074" xr:uid="{00000000-0005-0000-0000-0000021E0000}"/>
    <cellStyle name="Normal 67 2 2" xfId="4786" xr:uid="{00000000-0005-0000-0000-0000031E0000}"/>
    <cellStyle name="Normal 67 2 2 2" xfId="8701" xr:uid="{00000000-0005-0000-0000-0000041E0000}"/>
    <cellStyle name="Normal 67 2 3" xfId="4787" xr:uid="{00000000-0005-0000-0000-0000051E0000}"/>
    <cellStyle name="Normal 67 2 3 2" xfId="8702" xr:uid="{00000000-0005-0000-0000-0000061E0000}"/>
    <cellStyle name="Normal 67 2 4" xfId="8700" xr:uid="{00000000-0005-0000-0000-0000071E0000}"/>
    <cellStyle name="Normal 67 2 5" xfId="4785" xr:uid="{00000000-0005-0000-0000-0000081E0000}"/>
    <cellStyle name="Normal 67 2 6" xfId="11345" xr:uid="{00000000-0005-0000-0000-0000091E0000}"/>
    <cellStyle name="Normal 67 3" xfId="1075" xr:uid="{00000000-0005-0000-0000-00000A1E0000}"/>
    <cellStyle name="Normal 67 3 2" xfId="4789" xr:uid="{00000000-0005-0000-0000-00000B1E0000}"/>
    <cellStyle name="Normal 67 3 2 2" xfId="8704" xr:uid="{00000000-0005-0000-0000-00000C1E0000}"/>
    <cellStyle name="Normal 67 3 3" xfId="4790" xr:uid="{00000000-0005-0000-0000-00000D1E0000}"/>
    <cellStyle name="Normal 67 3 3 2" xfId="8705" xr:uid="{00000000-0005-0000-0000-00000E1E0000}"/>
    <cellStyle name="Normal 67 3 4" xfId="8703" xr:uid="{00000000-0005-0000-0000-00000F1E0000}"/>
    <cellStyle name="Normal 67 3 5" xfId="4788" xr:uid="{00000000-0005-0000-0000-0000101E0000}"/>
    <cellStyle name="Normal 67 3 6" xfId="11346" xr:uid="{00000000-0005-0000-0000-0000111E0000}"/>
    <cellStyle name="Normal 68 2" xfId="1076" xr:uid="{00000000-0005-0000-0000-0000121E0000}"/>
    <cellStyle name="Normal 68 2 2" xfId="4792" xr:uid="{00000000-0005-0000-0000-0000131E0000}"/>
    <cellStyle name="Normal 68 2 2 2" xfId="8707" xr:uid="{00000000-0005-0000-0000-0000141E0000}"/>
    <cellStyle name="Normal 68 2 3" xfId="4793" xr:uid="{00000000-0005-0000-0000-0000151E0000}"/>
    <cellStyle name="Normal 68 2 3 2" xfId="8708" xr:uid="{00000000-0005-0000-0000-0000161E0000}"/>
    <cellStyle name="Normal 68 2 4" xfId="8706" xr:uid="{00000000-0005-0000-0000-0000171E0000}"/>
    <cellStyle name="Normal 68 2 5" xfId="4791" xr:uid="{00000000-0005-0000-0000-0000181E0000}"/>
    <cellStyle name="Normal 68 2 6" xfId="11347" xr:uid="{00000000-0005-0000-0000-0000191E0000}"/>
    <cellStyle name="Normal 68 3" xfId="1077" xr:uid="{00000000-0005-0000-0000-00001A1E0000}"/>
    <cellStyle name="Normal 68 3 2" xfId="4795" xr:uid="{00000000-0005-0000-0000-00001B1E0000}"/>
    <cellStyle name="Normal 68 3 2 2" xfId="8710" xr:uid="{00000000-0005-0000-0000-00001C1E0000}"/>
    <cellStyle name="Normal 68 3 3" xfId="4796" xr:uid="{00000000-0005-0000-0000-00001D1E0000}"/>
    <cellStyle name="Normal 68 3 3 2" xfId="8711" xr:uid="{00000000-0005-0000-0000-00001E1E0000}"/>
    <cellStyle name="Normal 68 3 4" xfId="8709" xr:uid="{00000000-0005-0000-0000-00001F1E0000}"/>
    <cellStyle name="Normal 68 3 5" xfId="4794" xr:uid="{00000000-0005-0000-0000-0000201E0000}"/>
    <cellStyle name="Normal 68 3 6" xfId="11348" xr:uid="{00000000-0005-0000-0000-0000211E0000}"/>
    <cellStyle name="Normal 69 2" xfId="1078" xr:uid="{00000000-0005-0000-0000-0000221E0000}"/>
    <cellStyle name="Normal 69 2 2" xfId="4798" xr:uid="{00000000-0005-0000-0000-0000231E0000}"/>
    <cellStyle name="Normal 69 2 2 2" xfId="8713" xr:uid="{00000000-0005-0000-0000-0000241E0000}"/>
    <cellStyle name="Normal 69 2 3" xfId="4799" xr:uid="{00000000-0005-0000-0000-0000251E0000}"/>
    <cellStyle name="Normal 69 2 3 2" xfId="8714" xr:uid="{00000000-0005-0000-0000-0000261E0000}"/>
    <cellStyle name="Normal 69 2 4" xfId="8712" xr:uid="{00000000-0005-0000-0000-0000271E0000}"/>
    <cellStyle name="Normal 69 2 5" xfId="4797" xr:uid="{00000000-0005-0000-0000-0000281E0000}"/>
    <cellStyle name="Normal 69 2 6" xfId="11349" xr:uid="{00000000-0005-0000-0000-0000291E0000}"/>
    <cellStyle name="Normal 69 3" xfId="1079" xr:uid="{00000000-0005-0000-0000-00002A1E0000}"/>
    <cellStyle name="Normal 69 3 2" xfId="4801" xr:uid="{00000000-0005-0000-0000-00002B1E0000}"/>
    <cellStyle name="Normal 69 3 2 2" xfId="8716" xr:uid="{00000000-0005-0000-0000-00002C1E0000}"/>
    <cellStyle name="Normal 69 3 3" xfId="4802" xr:uid="{00000000-0005-0000-0000-00002D1E0000}"/>
    <cellStyle name="Normal 69 3 3 2" xfId="8717" xr:uid="{00000000-0005-0000-0000-00002E1E0000}"/>
    <cellStyle name="Normal 69 3 4" xfId="8715" xr:uid="{00000000-0005-0000-0000-00002F1E0000}"/>
    <cellStyle name="Normal 69 3 5" xfId="4800" xr:uid="{00000000-0005-0000-0000-0000301E0000}"/>
    <cellStyle name="Normal 69 3 6" xfId="11350" xr:uid="{00000000-0005-0000-0000-0000311E0000}"/>
    <cellStyle name="Normal 7" xfId="1080" xr:uid="{00000000-0005-0000-0000-0000321E0000}"/>
    <cellStyle name="Normal 7 10" xfId="1081" xr:uid="{00000000-0005-0000-0000-0000331E0000}"/>
    <cellStyle name="Normal 7 10 2" xfId="1082" xr:uid="{00000000-0005-0000-0000-0000341E0000}"/>
    <cellStyle name="Normal 7 10 2 2" xfId="4806" xr:uid="{00000000-0005-0000-0000-0000351E0000}"/>
    <cellStyle name="Normal 7 10 2 2 2" xfId="8721" xr:uid="{00000000-0005-0000-0000-0000361E0000}"/>
    <cellStyle name="Normal 7 10 2 3" xfId="8720" xr:uid="{00000000-0005-0000-0000-0000371E0000}"/>
    <cellStyle name="Normal 7 10 2 4" xfId="4805" xr:uid="{00000000-0005-0000-0000-0000381E0000}"/>
    <cellStyle name="Normal 7 10 2 5" xfId="11353" xr:uid="{00000000-0005-0000-0000-0000391E0000}"/>
    <cellStyle name="Normal 7 10 3" xfId="4807" xr:uid="{00000000-0005-0000-0000-00003A1E0000}"/>
    <cellStyle name="Normal 7 10 3 2" xfId="8722" xr:uid="{00000000-0005-0000-0000-00003B1E0000}"/>
    <cellStyle name="Normal 7 10 4" xfId="8719" xr:uid="{00000000-0005-0000-0000-00003C1E0000}"/>
    <cellStyle name="Normal 7 10 5" xfId="4804" xr:uid="{00000000-0005-0000-0000-00003D1E0000}"/>
    <cellStyle name="Normal 7 10 6" xfId="11352" xr:uid="{00000000-0005-0000-0000-00003E1E0000}"/>
    <cellStyle name="Normal 7 10_Ecom Decorative Pillows Fall2013 Quote Sheet 20131111" xfId="4808" xr:uid="{00000000-0005-0000-0000-00003F1E0000}"/>
    <cellStyle name="Normal 7 11" xfId="1083" xr:uid="{00000000-0005-0000-0000-0000401E0000}"/>
    <cellStyle name="Normal 7 11 2" xfId="1084" xr:uid="{00000000-0005-0000-0000-0000411E0000}"/>
    <cellStyle name="Normal 7 11 2 2" xfId="4811" xr:uid="{00000000-0005-0000-0000-0000421E0000}"/>
    <cellStyle name="Normal 7 11 2 2 2" xfId="8725" xr:uid="{00000000-0005-0000-0000-0000431E0000}"/>
    <cellStyle name="Normal 7 11 2 3" xfId="8724" xr:uid="{00000000-0005-0000-0000-0000441E0000}"/>
    <cellStyle name="Normal 7 11 2 4" xfId="4810" xr:uid="{00000000-0005-0000-0000-0000451E0000}"/>
    <cellStyle name="Normal 7 11 2 5" xfId="11355" xr:uid="{00000000-0005-0000-0000-0000461E0000}"/>
    <cellStyle name="Normal 7 11 3" xfId="4812" xr:uid="{00000000-0005-0000-0000-0000471E0000}"/>
    <cellStyle name="Normal 7 11 3 2" xfId="8726" xr:uid="{00000000-0005-0000-0000-0000481E0000}"/>
    <cellStyle name="Normal 7 11 4" xfId="8723" xr:uid="{00000000-0005-0000-0000-0000491E0000}"/>
    <cellStyle name="Normal 7 11 5" xfId="4809" xr:uid="{00000000-0005-0000-0000-00004A1E0000}"/>
    <cellStyle name="Normal 7 11 6" xfId="11354" xr:uid="{00000000-0005-0000-0000-00004B1E0000}"/>
    <cellStyle name="Normal 7 11_Ecom Decorative Pillows Fall2013 Quote Sheet 20131111" xfId="4813" xr:uid="{00000000-0005-0000-0000-00004C1E0000}"/>
    <cellStyle name="Normal 7 12" xfId="1085" xr:uid="{00000000-0005-0000-0000-00004D1E0000}"/>
    <cellStyle name="Normal 7 12 2" xfId="1086" xr:uid="{00000000-0005-0000-0000-00004E1E0000}"/>
    <cellStyle name="Normal 7 12 2 2" xfId="4816" xr:uid="{00000000-0005-0000-0000-00004F1E0000}"/>
    <cellStyle name="Normal 7 12 2 2 2" xfId="8729" xr:uid="{00000000-0005-0000-0000-0000501E0000}"/>
    <cellStyle name="Normal 7 12 2 3" xfId="8728" xr:uid="{00000000-0005-0000-0000-0000511E0000}"/>
    <cellStyle name="Normal 7 12 2 4" xfId="4815" xr:uid="{00000000-0005-0000-0000-0000521E0000}"/>
    <cellStyle name="Normal 7 12 2 5" xfId="11357" xr:uid="{00000000-0005-0000-0000-0000531E0000}"/>
    <cellStyle name="Normal 7 12 3" xfId="4817" xr:uid="{00000000-0005-0000-0000-0000541E0000}"/>
    <cellStyle name="Normal 7 12 3 2" xfId="8730" xr:uid="{00000000-0005-0000-0000-0000551E0000}"/>
    <cellStyle name="Normal 7 12 4" xfId="8727" xr:uid="{00000000-0005-0000-0000-0000561E0000}"/>
    <cellStyle name="Normal 7 12 5" xfId="4814" xr:uid="{00000000-0005-0000-0000-0000571E0000}"/>
    <cellStyle name="Normal 7 12 6" xfId="11356" xr:uid="{00000000-0005-0000-0000-0000581E0000}"/>
    <cellStyle name="Normal 7 12_Ecom Decorative Pillows Fall2013 Quote Sheet 20131111" xfId="4818" xr:uid="{00000000-0005-0000-0000-0000591E0000}"/>
    <cellStyle name="Normal 7 13" xfId="1087" xr:uid="{00000000-0005-0000-0000-00005A1E0000}"/>
    <cellStyle name="Normal 7 13 2" xfId="1088" xr:uid="{00000000-0005-0000-0000-00005B1E0000}"/>
    <cellStyle name="Normal 7 13 2 2" xfId="4821" xr:uid="{00000000-0005-0000-0000-00005C1E0000}"/>
    <cellStyle name="Normal 7 13 2 2 2" xfId="8733" xr:uid="{00000000-0005-0000-0000-00005D1E0000}"/>
    <cellStyle name="Normal 7 13 2 3" xfId="8732" xr:uid="{00000000-0005-0000-0000-00005E1E0000}"/>
    <cellStyle name="Normal 7 13 2 4" xfId="4820" xr:uid="{00000000-0005-0000-0000-00005F1E0000}"/>
    <cellStyle name="Normal 7 13 2 5" xfId="11359" xr:uid="{00000000-0005-0000-0000-0000601E0000}"/>
    <cellStyle name="Normal 7 13 3" xfId="4822" xr:uid="{00000000-0005-0000-0000-0000611E0000}"/>
    <cellStyle name="Normal 7 13 3 2" xfId="8734" xr:uid="{00000000-0005-0000-0000-0000621E0000}"/>
    <cellStyle name="Normal 7 13 4" xfId="8731" xr:uid="{00000000-0005-0000-0000-0000631E0000}"/>
    <cellStyle name="Normal 7 13 5" xfId="4819" xr:uid="{00000000-0005-0000-0000-0000641E0000}"/>
    <cellStyle name="Normal 7 13 6" xfId="11358" xr:uid="{00000000-0005-0000-0000-0000651E0000}"/>
    <cellStyle name="Normal 7 13_Ecom Decorative Pillows Fall2013 Quote Sheet 20131111" xfId="4823" xr:uid="{00000000-0005-0000-0000-0000661E0000}"/>
    <cellStyle name="Normal 7 14" xfId="1089" xr:uid="{00000000-0005-0000-0000-0000671E0000}"/>
    <cellStyle name="Normal 7 14 2" xfId="1090" xr:uid="{00000000-0005-0000-0000-0000681E0000}"/>
    <cellStyle name="Normal 7 14 2 2" xfId="4826" xr:uid="{00000000-0005-0000-0000-0000691E0000}"/>
    <cellStyle name="Normal 7 14 2 2 2" xfId="8737" xr:uid="{00000000-0005-0000-0000-00006A1E0000}"/>
    <cellStyle name="Normal 7 14 2 3" xfId="8736" xr:uid="{00000000-0005-0000-0000-00006B1E0000}"/>
    <cellStyle name="Normal 7 14 2 4" xfId="4825" xr:uid="{00000000-0005-0000-0000-00006C1E0000}"/>
    <cellStyle name="Normal 7 14 2 5" xfId="11361" xr:uid="{00000000-0005-0000-0000-00006D1E0000}"/>
    <cellStyle name="Normal 7 14 3" xfId="4827" xr:uid="{00000000-0005-0000-0000-00006E1E0000}"/>
    <cellStyle name="Normal 7 14 3 2" xfId="8738" xr:uid="{00000000-0005-0000-0000-00006F1E0000}"/>
    <cellStyle name="Normal 7 14 4" xfId="8735" xr:uid="{00000000-0005-0000-0000-0000701E0000}"/>
    <cellStyle name="Normal 7 14 5" xfId="4824" xr:uid="{00000000-0005-0000-0000-0000711E0000}"/>
    <cellStyle name="Normal 7 14 6" xfId="11360" xr:uid="{00000000-0005-0000-0000-0000721E0000}"/>
    <cellStyle name="Normal 7 14_Ecom Decorative Pillows Fall2013 Quote Sheet 20131111" xfId="4828" xr:uid="{00000000-0005-0000-0000-0000731E0000}"/>
    <cellStyle name="Normal 7 15" xfId="1091" xr:uid="{00000000-0005-0000-0000-0000741E0000}"/>
    <cellStyle name="Normal 7 15 2" xfId="1092" xr:uid="{00000000-0005-0000-0000-0000751E0000}"/>
    <cellStyle name="Normal 7 15 2 2" xfId="4831" xr:uid="{00000000-0005-0000-0000-0000761E0000}"/>
    <cellStyle name="Normal 7 15 2 2 2" xfId="8741" xr:uid="{00000000-0005-0000-0000-0000771E0000}"/>
    <cellStyle name="Normal 7 15 2 3" xfId="8740" xr:uid="{00000000-0005-0000-0000-0000781E0000}"/>
    <cellStyle name="Normal 7 15 2 4" xfId="4830" xr:uid="{00000000-0005-0000-0000-0000791E0000}"/>
    <cellStyle name="Normal 7 15 2 5" xfId="11363" xr:uid="{00000000-0005-0000-0000-00007A1E0000}"/>
    <cellStyle name="Normal 7 15 3" xfId="4832" xr:uid="{00000000-0005-0000-0000-00007B1E0000}"/>
    <cellStyle name="Normal 7 15 3 2" xfId="8742" xr:uid="{00000000-0005-0000-0000-00007C1E0000}"/>
    <cellStyle name="Normal 7 15 4" xfId="8739" xr:uid="{00000000-0005-0000-0000-00007D1E0000}"/>
    <cellStyle name="Normal 7 15 5" xfId="4829" xr:uid="{00000000-0005-0000-0000-00007E1E0000}"/>
    <cellStyle name="Normal 7 15 6" xfId="11362" xr:uid="{00000000-0005-0000-0000-00007F1E0000}"/>
    <cellStyle name="Normal 7 15_Ecom Decorative Pillows Fall2013 Quote Sheet 20131111" xfId="4833" xr:uid="{00000000-0005-0000-0000-0000801E0000}"/>
    <cellStyle name="Normal 7 16" xfId="1093" xr:uid="{00000000-0005-0000-0000-0000811E0000}"/>
    <cellStyle name="Normal 7 16 2" xfId="1094" xr:uid="{00000000-0005-0000-0000-0000821E0000}"/>
    <cellStyle name="Normal 7 16 2 2" xfId="4836" xr:uid="{00000000-0005-0000-0000-0000831E0000}"/>
    <cellStyle name="Normal 7 16 2 2 2" xfId="8745" xr:uid="{00000000-0005-0000-0000-0000841E0000}"/>
    <cellStyle name="Normal 7 16 2 3" xfId="8744" xr:uid="{00000000-0005-0000-0000-0000851E0000}"/>
    <cellStyle name="Normal 7 16 2 4" xfId="4835" xr:uid="{00000000-0005-0000-0000-0000861E0000}"/>
    <cellStyle name="Normal 7 16 2 5" xfId="11365" xr:uid="{00000000-0005-0000-0000-0000871E0000}"/>
    <cellStyle name="Normal 7 16 3" xfId="4837" xr:uid="{00000000-0005-0000-0000-0000881E0000}"/>
    <cellStyle name="Normal 7 16 3 2" xfId="8746" xr:uid="{00000000-0005-0000-0000-0000891E0000}"/>
    <cellStyle name="Normal 7 16 4" xfId="8743" xr:uid="{00000000-0005-0000-0000-00008A1E0000}"/>
    <cellStyle name="Normal 7 16 5" xfId="4834" xr:uid="{00000000-0005-0000-0000-00008B1E0000}"/>
    <cellStyle name="Normal 7 16 6" xfId="11364" xr:uid="{00000000-0005-0000-0000-00008C1E0000}"/>
    <cellStyle name="Normal 7 16_Ecom Decorative Pillows Fall2013 Quote Sheet 20131111" xfId="4838" xr:uid="{00000000-0005-0000-0000-00008D1E0000}"/>
    <cellStyle name="Normal 7 17" xfId="1095" xr:uid="{00000000-0005-0000-0000-00008E1E0000}"/>
    <cellStyle name="Normal 7 17 2" xfId="1096" xr:uid="{00000000-0005-0000-0000-00008F1E0000}"/>
    <cellStyle name="Normal 7 17 2 2" xfId="4841" xr:uid="{00000000-0005-0000-0000-0000901E0000}"/>
    <cellStyle name="Normal 7 17 2 2 2" xfId="8749" xr:uid="{00000000-0005-0000-0000-0000911E0000}"/>
    <cellStyle name="Normal 7 17 2 3" xfId="8748" xr:uid="{00000000-0005-0000-0000-0000921E0000}"/>
    <cellStyle name="Normal 7 17 2 4" xfId="4840" xr:uid="{00000000-0005-0000-0000-0000931E0000}"/>
    <cellStyle name="Normal 7 17 2 5" xfId="11367" xr:uid="{00000000-0005-0000-0000-0000941E0000}"/>
    <cellStyle name="Normal 7 17 3" xfId="4842" xr:uid="{00000000-0005-0000-0000-0000951E0000}"/>
    <cellStyle name="Normal 7 17 3 2" xfId="8750" xr:uid="{00000000-0005-0000-0000-0000961E0000}"/>
    <cellStyle name="Normal 7 17 4" xfId="8747" xr:uid="{00000000-0005-0000-0000-0000971E0000}"/>
    <cellStyle name="Normal 7 17 5" xfId="4839" xr:uid="{00000000-0005-0000-0000-0000981E0000}"/>
    <cellStyle name="Normal 7 17 6" xfId="11366" xr:uid="{00000000-0005-0000-0000-0000991E0000}"/>
    <cellStyle name="Normal 7 17_Ecom Decorative Pillows Fall2013 Quote Sheet 20131111" xfId="4843" xr:uid="{00000000-0005-0000-0000-00009A1E0000}"/>
    <cellStyle name="Normal 7 18" xfId="1097" xr:uid="{00000000-0005-0000-0000-00009B1E0000}"/>
    <cellStyle name="Normal 7 18 2" xfId="1098" xr:uid="{00000000-0005-0000-0000-00009C1E0000}"/>
    <cellStyle name="Normal 7 18 2 2" xfId="4846" xr:uid="{00000000-0005-0000-0000-00009D1E0000}"/>
    <cellStyle name="Normal 7 18 2 2 2" xfId="8753" xr:uid="{00000000-0005-0000-0000-00009E1E0000}"/>
    <cellStyle name="Normal 7 18 2 3" xfId="8752" xr:uid="{00000000-0005-0000-0000-00009F1E0000}"/>
    <cellStyle name="Normal 7 18 2 4" xfId="4845" xr:uid="{00000000-0005-0000-0000-0000A01E0000}"/>
    <cellStyle name="Normal 7 18 2 5" xfId="11369" xr:uid="{00000000-0005-0000-0000-0000A11E0000}"/>
    <cellStyle name="Normal 7 18 3" xfId="4847" xr:uid="{00000000-0005-0000-0000-0000A21E0000}"/>
    <cellStyle name="Normal 7 18 3 2" xfId="8754" xr:uid="{00000000-0005-0000-0000-0000A31E0000}"/>
    <cellStyle name="Normal 7 18 4" xfId="8751" xr:uid="{00000000-0005-0000-0000-0000A41E0000}"/>
    <cellStyle name="Normal 7 18 5" xfId="4844" xr:uid="{00000000-0005-0000-0000-0000A51E0000}"/>
    <cellStyle name="Normal 7 18 6" xfId="11368" xr:uid="{00000000-0005-0000-0000-0000A61E0000}"/>
    <cellStyle name="Normal 7 18_Ecom Decorative Pillows Fall2013 Quote Sheet 20131111" xfId="4848" xr:uid="{00000000-0005-0000-0000-0000A71E0000}"/>
    <cellStyle name="Normal 7 19" xfId="1792" xr:uid="{00000000-0005-0000-0000-0000A81E0000}"/>
    <cellStyle name="Normal 7 19 2" xfId="8755" xr:uid="{00000000-0005-0000-0000-0000A91E0000}"/>
    <cellStyle name="Normal 7 19 3" xfId="4849" xr:uid="{00000000-0005-0000-0000-0000AA1E0000}"/>
    <cellStyle name="Normal 7 2" xfId="1099" xr:uid="{00000000-0005-0000-0000-0000AB1E0000}"/>
    <cellStyle name="Normal 7 2 2" xfId="1100" xr:uid="{00000000-0005-0000-0000-0000AC1E0000}"/>
    <cellStyle name="Normal 7 2 2 2" xfId="4852" xr:uid="{00000000-0005-0000-0000-0000AD1E0000}"/>
    <cellStyle name="Normal 7 2 2 2 2" xfId="8758" xr:uid="{00000000-0005-0000-0000-0000AE1E0000}"/>
    <cellStyle name="Normal 7 2 2 3" xfId="8757" xr:uid="{00000000-0005-0000-0000-0000AF1E0000}"/>
    <cellStyle name="Normal 7 2 2 4" xfId="4851" xr:uid="{00000000-0005-0000-0000-0000B01E0000}"/>
    <cellStyle name="Normal 7 2 2 5" xfId="11371" xr:uid="{00000000-0005-0000-0000-0000B11E0000}"/>
    <cellStyle name="Normal 7 2 3" xfId="1101" xr:uid="{00000000-0005-0000-0000-0000B21E0000}"/>
    <cellStyle name="Normal 7 2 3 2" xfId="8759" xr:uid="{00000000-0005-0000-0000-0000B31E0000}"/>
    <cellStyle name="Normal 7 2 3 3" xfId="4853" xr:uid="{00000000-0005-0000-0000-0000B41E0000}"/>
    <cellStyle name="Normal 7 2 3 4" xfId="11372" xr:uid="{00000000-0005-0000-0000-0000B51E0000}"/>
    <cellStyle name="Normal 7 2 4" xfId="8756" xr:uid="{00000000-0005-0000-0000-0000B61E0000}"/>
    <cellStyle name="Normal 7 2 5" xfId="4850" xr:uid="{00000000-0005-0000-0000-0000B71E0000}"/>
    <cellStyle name="Normal 7 2 6" xfId="11370" xr:uid="{00000000-0005-0000-0000-0000B81E0000}"/>
    <cellStyle name="Normal 7 2_Ecom Decorative Pillows Fall2013 Quote Sheet 20131111" xfId="4854" xr:uid="{00000000-0005-0000-0000-0000B91E0000}"/>
    <cellStyle name="Normal 7 20" xfId="8718" xr:uid="{00000000-0005-0000-0000-0000BA1E0000}"/>
    <cellStyle name="Normal 7 21" xfId="10168" xr:uid="{00000000-0005-0000-0000-0000BB1E0000}"/>
    <cellStyle name="Normal 7 22" xfId="10137" xr:uid="{00000000-0005-0000-0000-0000BC1E0000}"/>
    <cellStyle name="Normal 7 23" xfId="10169" xr:uid="{00000000-0005-0000-0000-0000BD1E0000}"/>
    <cellStyle name="Normal 7 24" xfId="4803" xr:uid="{00000000-0005-0000-0000-0000BE1E0000}"/>
    <cellStyle name="Normal 7 25" xfId="11351" xr:uid="{00000000-0005-0000-0000-0000BF1E0000}"/>
    <cellStyle name="Normal 7 3" xfId="1102" xr:uid="{00000000-0005-0000-0000-0000C01E0000}"/>
    <cellStyle name="Normal 7 3 2" xfId="1103" xr:uid="{00000000-0005-0000-0000-0000C11E0000}"/>
    <cellStyle name="Normal 7 3 2 2" xfId="4857" xr:uid="{00000000-0005-0000-0000-0000C21E0000}"/>
    <cellStyle name="Normal 7 3 2 2 2" xfId="8762" xr:uid="{00000000-0005-0000-0000-0000C31E0000}"/>
    <cellStyle name="Normal 7 3 2 3" xfId="8761" xr:uid="{00000000-0005-0000-0000-0000C41E0000}"/>
    <cellStyle name="Normal 7 3 2 4" xfId="4856" xr:uid="{00000000-0005-0000-0000-0000C51E0000}"/>
    <cellStyle name="Normal 7 3 2 5" xfId="11374" xr:uid="{00000000-0005-0000-0000-0000C61E0000}"/>
    <cellStyle name="Normal 7 3 3" xfId="4858" xr:uid="{00000000-0005-0000-0000-0000C71E0000}"/>
    <cellStyle name="Normal 7 3 3 2" xfId="8763" xr:uid="{00000000-0005-0000-0000-0000C81E0000}"/>
    <cellStyle name="Normal 7 3 4" xfId="8760" xr:uid="{00000000-0005-0000-0000-0000C91E0000}"/>
    <cellStyle name="Normal 7 3 5" xfId="4855" xr:uid="{00000000-0005-0000-0000-0000CA1E0000}"/>
    <cellStyle name="Normal 7 3 6" xfId="11373" xr:uid="{00000000-0005-0000-0000-0000CB1E0000}"/>
    <cellStyle name="Normal 7 3_Ecom Decorative Pillows Fall2013 Quote Sheet 20131111" xfId="4859" xr:uid="{00000000-0005-0000-0000-0000CC1E0000}"/>
    <cellStyle name="Normal 7 4" xfId="1104" xr:uid="{00000000-0005-0000-0000-0000CD1E0000}"/>
    <cellStyle name="Normal 7 4 2" xfId="1105" xr:uid="{00000000-0005-0000-0000-0000CE1E0000}"/>
    <cellStyle name="Normal 7 4 2 2" xfId="4862" xr:uid="{00000000-0005-0000-0000-0000CF1E0000}"/>
    <cellStyle name="Normal 7 4 2 2 2" xfId="8766" xr:uid="{00000000-0005-0000-0000-0000D01E0000}"/>
    <cellStyle name="Normal 7 4 2 3" xfId="8765" xr:uid="{00000000-0005-0000-0000-0000D11E0000}"/>
    <cellStyle name="Normal 7 4 2 4" xfId="4861" xr:uid="{00000000-0005-0000-0000-0000D21E0000}"/>
    <cellStyle name="Normal 7 4 2 5" xfId="11376" xr:uid="{00000000-0005-0000-0000-0000D31E0000}"/>
    <cellStyle name="Normal 7 4 3" xfId="4863" xr:uid="{00000000-0005-0000-0000-0000D41E0000}"/>
    <cellStyle name="Normal 7 4 3 2" xfId="8767" xr:uid="{00000000-0005-0000-0000-0000D51E0000}"/>
    <cellStyle name="Normal 7 4 4" xfId="8764" xr:uid="{00000000-0005-0000-0000-0000D61E0000}"/>
    <cellStyle name="Normal 7 4 5" xfId="4860" xr:uid="{00000000-0005-0000-0000-0000D71E0000}"/>
    <cellStyle name="Normal 7 4 6" xfId="11375" xr:uid="{00000000-0005-0000-0000-0000D81E0000}"/>
    <cellStyle name="Normal 7 4_Ecom Decorative Pillows Fall2013 Quote Sheet 20131111" xfId="4864" xr:uid="{00000000-0005-0000-0000-0000D91E0000}"/>
    <cellStyle name="Normal 7 5" xfId="1106" xr:uid="{00000000-0005-0000-0000-0000DA1E0000}"/>
    <cellStyle name="Normal 7 5 2" xfId="1107" xr:uid="{00000000-0005-0000-0000-0000DB1E0000}"/>
    <cellStyle name="Normal 7 5 2 2" xfId="4867" xr:uid="{00000000-0005-0000-0000-0000DC1E0000}"/>
    <cellStyle name="Normal 7 5 2 2 2" xfId="8770" xr:uid="{00000000-0005-0000-0000-0000DD1E0000}"/>
    <cellStyle name="Normal 7 5 2 3" xfId="8769" xr:uid="{00000000-0005-0000-0000-0000DE1E0000}"/>
    <cellStyle name="Normal 7 5 2 4" xfId="4866" xr:uid="{00000000-0005-0000-0000-0000DF1E0000}"/>
    <cellStyle name="Normal 7 5 2 5" xfId="11378" xr:uid="{00000000-0005-0000-0000-0000E01E0000}"/>
    <cellStyle name="Normal 7 5 3" xfId="4868" xr:uid="{00000000-0005-0000-0000-0000E11E0000}"/>
    <cellStyle name="Normal 7 5 3 2" xfId="8771" xr:uid="{00000000-0005-0000-0000-0000E21E0000}"/>
    <cellStyle name="Normal 7 5 4" xfId="8768" xr:uid="{00000000-0005-0000-0000-0000E31E0000}"/>
    <cellStyle name="Normal 7 5 5" xfId="4865" xr:uid="{00000000-0005-0000-0000-0000E41E0000}"/>
    <cellStyle name="Normal 7 5 6" xfId="11377" xr:uid="{00000000-0005-0000-0000-0000E51E0000}"/>
    <cellStyle name="Normal 7 5_Ecom Decorative Pillows Fall2013 Quote Sheet 20131111" xfId="4869" xr:uid="{00000000-0005-0000-0000-0000E61E0000}"/>
    <cellStyle name="Normal 7 6" xfId="1108" xr:uid="{00000000-0005-0000-0000-0000E71E0000}"/>
    <cellStyle name="Normal 7 6 2" xfId="1109" xr:uid="{00000000-0005-0000-0000-0000E81E0000}"/>
    <cellStyle name="Normal 7 6 2 2" xfId="4872" xr:uid="{00000000-0005-0000-0000-0000E91E0000}"/>
    <cellStyle name="Normal 7 6 2 2 2" xfId="8774" xr:uid="{00000000-0005-0000-0000-0000EA1E0000}"/>
    <cellStyle name="Normal 7 6 2 3" xfId="8773" xr:uid="{00000000-0005-0000-0000-0000EB1E0000}"/>
    <cellStyle name="Normal 7 6 2 4" xfId="4871" xr:uid="{00000000-0005-0000-0000-0000EC1E0000}"/>
    <cellStyle name="Normal 7 6 2 5" xfId="11380" xr:uid="{00000000-0005-0000-0000-0000ED1E0000}"/>
    <cellStyle name="Normal 7 6 3" xfId="4873" xr:uid="{00000000-0005-0000-0000-0000EE1E0000}"/>
    <cellStyle name="Normal 7 6 3 2" xfId="8775" xr:uid="{00000000-0005-0000-0000-0000EF1E0000}"/>
    <cellStyle name="Normal 7 6 4" xfId="8772" xr:uid="{00000000-0005-0000-0000-0000F01E0000}"/>
    <cellStyle name="Normal 7 6 5" xfId="4870" xr:uid="{00000000-0005-0000-0000-0000F11E0000}"/>
    <cellStyle name="Normal 7 6 6" xfId="11379" xr:uid="{00000000-0005-0000-0000-0000F21E0000}"/>
    <cellStyle name="Normal 7 6_Ecom Decorative Pillows Fall2013 Quote Sheet 20131111" xfId="4874" xr:uid="{00000000-0005-0000-0000-0000F31E0000}"/>
    <cellStyle name="Normal 7 7" xfId="1110" xr:uid="{00000000-0005-0000-0000-0000F41E0000}"/>
    <cellStyle name="Normal 7 7 2" xfId="1111" xr:uid="{00000000-0005-0000-0000-0000F51E0000}"/>
    <cellStyle name="Normal 7 7 2 2" xfId="4877" xr:uid="{00000000-0005-0000-0000-0000F61E0000}"/>
    <cellStyle name="Normal 7 7 2 2 2" xfId="8778" xr:uid="{00000000-0005-0000-0000-0000F71E0000}"/>
    <cellStyle name="Normal 7 7 2 3" xfId="8777" xr:uid="{00000000-0005-0000-0000-0000F81E0000}"/>
    <cellStyle name="Normal 7 7 2 4" xfId="4876" xr:uid="{00000000-0005-0000-0000-0000F91E0000}"/>
    <cellStyle name="Normal 7 7 2 5" xfId="11382" xr:uid="{00000000-0005-0000-0000-0000FA1E0000}"/>
    <cellStyle name="Normal 7 7 3" xfId="4878" xr:uid="{00000000-0005-0000-0000-0000FB1E0000}"/>
    <cellStyle name="Normal 7 7 3 2" xfId="8779" xr:uid="{00000000-0005-0000-0000-0000FC1E0000}"/>
    <cellStyle name="Normal 7 7 4" xfId="8776" xr:uid="{00000000-0005-0000-0000-0000FD1E0000}"/>
    <cellStyle name="Normal 7 7 5" xfId="4875" xr:uid="{00000000-0005-0000-0000-0000FE1E0000}"/>
    <cellStyle name="Normal 7 7 6" xfId="11381" xr:uid="{00000000-0005-0000-0000-0000FF1E0000}"/>
    <cellStyle name="Normal 7 7_Ecom Decorative Pillows Fall2013 Quote Sheet 20131111" xfId="4879" xr:uid="{00000000-0005-0000-0000-0000001F0000}"/>
    <cellStyle name="Normal 7 8" xfId="1112" xr:uid="{00000000-0005-0000-0000-0000011F0000}"/>
    <cellStyle name="Normal 7 8 2" xfId="1113" xr:uid="{00000000-0005-0000-0000-0000021F0000}"/>
    <cellStyle name="Normal 7 8 2 2" xfId="4882" xr:uid="{00000000-0005-0000-0000-0000031F0000}"/>
    <cellStyle name="Normal 7 8 2 2 2" xfId="8782" xr:uid="{00000000-0005-0000-0000-0000041F0000}"/>
    <cellStyle name="Normal 7 8 2 3" xfId="8781" xr:uid="{00000000-0005-0000-0000-0000051F0000}"/>
    <cellStyle name="Normal 7 8 2 4" xfId="4881" xr:uid="{00000000-0005-0000-0000-0000061F0000}"/>
    <cellStyle name="Normal 7 8 2 5" xfId="11384" xr:uid="{00000000-0005-0000-0000-0000071F0000}"/>
    <cellStyle name="Normal 7 8 3" xfId="4883" xr:uid="{00000000-0005-0000-0000-0000081F0000}"/>
    <cellStyle name="Normal 7 8 3 2" xfId="8783" xr:uid="{00000000-0005-0000-0000-0000091F0000}"/>
    <cellStyle name="Normal 7 8 4" xfId="8780" xr:uid="{00000000-0005-0000-0000-00000A1F0000}"/>
    <cellStyle name="Normal 7 8 5" xfId="4880" xr:uid="{00000000-0005-0000-0000-00000B1F0000}"/>
    <cellStyle name="Normal 7 8 6" xfId="11383" xr:uid="{00000000-0005-0000-0000-00000C1F0000}"/>
    <cellStyle name="Normal 7 8_Ecom Decorative Pillows Fall2013 Quote Sheet 20131111" xfId="4884" xr:uid="{00000000-0005-0000-0000-00000D1F0000}"/>
    <cellStyle name="Normal 7 9" xfId="1114" xr:uid="{00000000-0005-0000-0000-00000E1F0000}"/>
    <cellStyle name="Normal 7 9 2" xfId="1115" xr:uid="{00000000-0005-0000-0000-00000F1F0000}"/>
    <cellStyle name="Normal 7 9 2 2" xfId="4887" xr:uid="{00000000-0005-0000-0000-0000101F0000}"/>
    <cellStyle name="Normal 7 9 2 2 2" xfId="8786" xr:uid="{00000000-0005-0000-0000-0000111F0000}"/>
    <cellStyle name="Normal 7 9 2 3" xfId="8785" xr:uid="{00000000-0005-0000-0000-0000121F0000}"/>
    <cellStyle name="Normal 7 9 2 4" xfId="4886" xr:uid="{00000000-0005-0000-0000-0000131F0000}"/>
    <cellStyle name="Normal 7 9 2 5" xfId="11386" xr:uid="{00000000-0005-0000-0000-0000141F0000}"/>
    <cellStyle name="Normal 7 9 3" xfId="4888" xr:uid="{00000000-0005-0000-0000-0000151F0000}"/>
    <cellStyle name="Normal 7 9 3 2" xfId="8787" xr:uid="{00000000-0005-0000-0000-0000161F0000}"/>
    <cellStyle name="Normal 7 9 4" xfId="8784" xr:uid="{00000000-0005-0000-0000-0000171F0000}"/>
    <cellStyle name="Normal 7 9 5" xfId="4885" xr:uid="{00000000-0005-0000-0000-0000181F0000}"/>
    <cellStyle name="Normal 7 9 6" xfId="11385" xr:uid="{00000000-0005-0000-0000-0000191F0000}"/>
    <cellStyle name="Normal 7 9_Ecom Decorative Pillows Fall2013 Quote Sheet 20131111" xfId="4889" xr:uid="{00000000-0005-0000-0000-00001A1F0000}"/>
    <cellStyle name="Normal 7_MP-140901B Lana quilt 6pcs set" xfId="4890" xr:uid="{00000000-0005-0000-0000-00001B1F0000}"/>
    <cellStyle name="Normal 70 2" xfId="1116" xr:uid="{00000000-0005-0000-0000-00001C1F0000}"/>
    <cellStyle name="Normal 70 2 2" xfId="4892" xr:uid="{00000000-0005-0000-0000-00001D1F0000}"/>
    <cellStyle name="Normal 70 2 2 2" xfId="8789" xr:uid="{00000000-0005-0000-0000-00001E1F0000}"/>
    <cellStyle name="Normal 70 2 3" xfId="4893" xr:uid="{00000000-0005-0000-0000-00001F1F0000}"/>
    <cellStyle name="Normal 70 2 3 2" xfId="8790" xr:uid="{00000000-0005-0000-0000-0000201F0000}"/>
    <cellStyle name="Normal 70 2 4" xfId="8788" xr:uid="{00000000-0005-0000-0000-0000211F0000}"/>
    <cellStyle name="Normal 70 2 5" xfId="4891" xr:uid="{00000000-0005-0000-0000-0000221F0000}"/>
    <cellStyle name="Normal 70 2 6" xfId="11387" xr:uid="{00000000-0005-0000-0000-0000231F0000}"/>
    <cellStyle name="Normal 70 3" xfId="1117" xr:uid="{00000000-0005-0000-0000-0000241F0000}"/>
    <cellStyle name="Normal 70 3 2" xfId="4895" xr:uid="{00000000-0005-0000-0000-0000251F0000}"/>
    <cellStyle name="Normal 70 3 2 2" xfId="8792" xr:uid="{00000000-0005-0000-0000-0000261F0000}"/>
    <cellStyle name="Normal 70 3 3" xfId="4896" xr:uid="{00000000-0005-0000-0000-0000271F0000}"/>
    <cellStyle name="Normal 70 3 3 2" xfId="8793" xr:uid="{00000000-0005-0000-0000-0000281F0000}"/>
    <cellStyle name="Normal 70 3 4" xfId="8791" xr:uid="{00000000-0005-0000-0000-0000291F0000}"/>
    <cellStyle name="Normal 70 3 5" xfId="4894" xr:uid="{00000000-0005-0000-0000-00002A1F0000}"/>
    <cellStyle name="Normal 70 3 6" xfId="11388" xr:uid="{00000000-0005-0000-0000-00002B1F0000}"/>
    <cellStyle name="Normal 71 2" xfId="1118" xr:uid="{00000000-0005-0000-0000-00002C1F0000}"/>
    <cellStyle name="Normal 71 2 2" xfId="4898" xr:uid="{00000000-0005-0000-0000-00002D1F0000}"/>
    <cellStyle name="Normal 71 2 2 2" xfId="8795" xr:uid="{00000000-0005-0000-0000-00002E1F0000}"/>
    <cellStyle name="Normal 71 2 3" xfId="4899" xr:uid="{00000000-0005-0000-0000-00002F1F0000}"/>
    <cellStyle name="Normal 71 2 3 2" xfId="8796" xr:uid="{00000000-0005-0000-0000-0000301F0000}"/>
    <cellStyle name="Normal 71 2 4" xfId="8794" xr:uid="{00000000-0005-0000-0000-0000311F0000}"/>
    <cellStyle name="Normal 71 2 5" xfId="4897" xr:uid="{00000000-0005-0000-0000-0000321F0000}"/>
    <cellStyle name="Normal 71 2 6" xfId="11389" xr:uid="{00000000-0005-0000-0000-0000331F0000}"/>
    <cellStyle name="Normal 71 3" xfId="1119" xr:uid="{00000000-0005-0000-0000-0000341F0000}"/>
    <cellStyle name="Normal 71 3 2" xfId="4901" xr:uid="{00000000-0005-0000-0000-0000351F0000}"/>
    <cellStyle name="Normal 71 3 2 2" xfId="8798" xr:uid="{00000000-0005-0000-0000-0000361F0000}"/>
    <cellStyle name="Normal 71 3 3" xfId="4902" xr:uid="{00000000-0005-0000-0000-0000371F0000}"/>
    <cellStyle name="Normal 71 3 3 2" xfId="8799" xr:uid="{00000000-0005-0000-0000-0000381F0000}"/>
    <cellStyle name="Normal 71 3 4" xfId="8797" xr:uid="{00000000-0005-0000-0000-0000391F0000}"/>
    <cellStyle name="Normal 71 3 5" xfId="4900" xr:uid="{00000000-0005-0000-0000-00003A1F0000}"/>
    <cellStyle name="Normal 71 3 6" xfId="11390" xr:uid="{00000000-0005-0000-0000-00003B1F0000}"/>
    <cellStyle name="Normal 72 2" xfId="1120" xr:uid="{00000000-0005-0000-0000-00003C1F0000}"/>
    <cellStyle name="Normal 72 2 2" xfId="4904" xr:uid="{00000000-0005-0000-0000-00003D1F0000}"/>
    <cellStyle name="Normal 72 2 2 2" xfId="8801" xr:uid="{00000000-0005-0000-0000-00003E1F0000}"/>
    <cellStyle name="Normal 72 2 3" xfId="4905" xr:uid="{00000000-0005-0000-0000-00003F1F0000}"/>
    <cellStyle name="Normal 72 2 3 2" xfId="8802" xr:uid="{00000000-0005-0000-0000-0000401F0000}"/>
    <cellStyle name="Normal 72 2 4" xfId="8800" xr:uid="{00000000-0005-0000-0000-0000411F0000}"/>
    <cellStyle name="Normal 72 2 5" xfId="4903" xr:uid="{00000000-0005-0000-0000-0000421F0000}"/>
    <cellStyle name="Normal 72 2 6" xfId="11391" xr:uid="{00000000-0005-0000-0000-0000431F0000}"/>
    <cellStyle name="Normal 72 3" xfId="1121" xr:uid="{00000000-0005-0000-0000-0000441F0000}"/>
    <cellStyle name="Normal 72 3 2" xfId="4907" xr:uid="{00000000-0005-0000-0000-0000451F0000}"/>
    <cellStyle name="Normal 72 3 2 2" xfId="8804" xr:uid="{00000000-0005-0000-0000-0000461F0000}"/>
    <cellStyle name="Normal 72 3 3" xfId="4908" xr:uid="{00000000-0005-0000-0000-0000471F0000}"/>
    <cellStyle name="Normal 72 3 3 2" xfId="8805" xr:uid="{00000000-0005-0000-0000-0000481F0000}"/>
    <cellStyle name="Normal 72 3 4" xfId="8803" xr:uid="{00000000-0005-0000-0000-0000491F0000}"/>
    <cellStyle name="Normal 72 3 5" xfId="4906" xr:uid="{00000000-0005-0000-0000-00004A1F0000}"/>
    <cellStyle name="Normal 72 3 6" xfId="11392" xr:uid="{00000000-0005-0000-0000-00004B1F0000}"/>
    <cellStyle name="Normal 73 2" xfId="1122" xr:uid="{00000000-0005-0000-0000-00004C1F0000}"/>
    <cellStyle name="Normal 73 2 2" xfId="4910" xr:uid="{00000000-0005-0000-0000-00004D1F0000}"/>
    <cellStyle name="Normal 73 2 2 2" xfId="8807" xr:uid="{00000000-0005-0000-0000-00004E1F0000}"/>
    <cellStyle name="Normal 73 2 3" xfId="4911" xr:uid="{00000000-0005-0000-0000-00004F1F0000}"/>
    <cellStyle name="Normal 73 2 3 2" xfId="8808" xr:uid="{00000000-0005-0000-0000-0000501F0000}"/>
    <cellStyle name="Normal 73 2 4" xfId="8806" xr:uid="{00000000-0005-0000-0000-0000511F0000}"/>
    <cellStyle name="Normal 73 2 5" xfId="4909" xr:uid="{00000000-0005-0000-0000-0000521F0000}"/>
    <cellStyle name="Normal 73 2 6" xfId="11393" xr:uid="{00000000-0005-0000-0000-0000531F0000}"/>
    <cellStyle name="Normal 73 3" xfId="1123" xr:uid="{00000000-0005-0000-0000-0000541F0000}"/>
    <cellStyle name="Normal 73 3 2" xfId="4913" xr:uid="{00000000-0005-0000-0000-0000551F0000}"/>
    <cellStyle name="Normal 73 3 2 2" xfId="8810" xr:uid="{00000000-0005-0000-0000-0000561F0000}"/>
    <cellStyle name="Normal 73 3 3" xfId="4914" xr:uid="{00000000-0005-0000-0000-0000571F0000}"/>
    <cellStyle name="Normal 73 3 3 2" xfId="8811" xr:uid="{00000000-0005-0000-0000-0000581F0000}"/>
    <cellStyle name="Normal 73 3 4" xfId="8809" xr:uid="{00000000-0005-0000-0000-0000591F0000}"/>
    <cellStyle name="Normal 73 3 5" xfId="4912" xr:uid="{00000000-0005-0000-0000-00005A1F0000}"/>
    <cellStyle name="Normal 73 3 6" xfId="11394" xr:uid="{00000000-0005-0000-0000-00005B1F0000}"/>
    <cellStyle name="Normal 74 2" xfId="1124" xr:uid="{00000000-0005-0000-0000-00005C1F0000}"/>
    <cellStyle name="Normal 74 2 2" xfId="4916" xr:uid="{00000000-0005-0000-0000-00005D1F0000}"/>
    <cellStyle name="Normal 74 2 2 2" xfId="8813" xr:uid="{00000000-0005-0000-0000-00005E1F0000}"/>
    <cellStyle name="Normal 74 2 3" xfId="4917" xr:uid="{00000000-0005-0000-0000-00005F1F0000}"/>
    <cellStyle name="Normal 74 2 3 2" xfId="8814" xr:uid="{00000000-0005-0000-0000-0000601F0000}"/>
    <cellStyle name="Normal 74 2 4" xfId="8812" xr:uid="{00000000-0005-0000-0000-0000611F0000}"/>
    <cellStyle name="Normal 74 2 5" xfId="4915" xr:uid="{00000000-0005-0000-0000-0000621F0000}"/>
    <cellStyle name="Normal 74 2 6" xfId="11395" xr:uid="{00000000-0005-0000-0000-0000631F0000}"/>
    <cellStyle name="Normal 74 3" xfId="1125" xr:uid="{00000000-0005-0000-0000-0000641F0000}"/>
    <cellStyle name="Normal 74 3 2" xfId="4919" xr:uid="{00000000-0005-0000-0000-0000651F0000}"/>
    <cellStyle name="Normal 74 3 2 2" xfId="8816" xr:uid="{00000000-0005-0000-0000-0000661F0000}"/>
    <cellStyle name="Normal 74 3 3" xfId="4920" xr:uid="{00000000-0005-0000-0000-0000671F0000}"/>
    <cellStyle name="Normal 74 3 3 2" xfId="8817" xr:uid="{00000000-0005-0000-0000-0000681F0000}"/>
    <cellStyle name="Normal 74 3 4" xfId="8815" xr:uid="{00000000-0005-0000-0000-0000691F0000}"/>
    <cellStyle name="Normal 74 3 5" xfId="4918" xr:uid="{00000000-0005-0000-0000-00006A1F0000}"/>
    <cellStyle name="Normal 74 3 6" xfId="11396" xr:uid="{00000000-0005-0000-0000-00006B1F0000}"/>
    <cellStyle name="Normal 75 2" xfId="1126" xr:uid="{00000000-0005-0000-0000-00006C1F0000}"/>
    <cellStyle name="Normal 75 2 2" xfId="4922" xr:uid="{00000000-0005-0000-0000-00006D1F0000}"/>
    <cellStyle name="Normal 75 2 2 2" xfId="8819" xr:uid="{00000000-0005-0000-0000-00006E1F0000}"/>
    <cellStyle name="Normal 75 2 3" xfId="4923" xr:uid="{00000000-0005-0000-0000-00006F1F0000}"/>
    <cellStyle name="Normal 75 2 3 2" xfId="8820" xr:uid="{00000000-0005-0000-0000-0000701F0000}"/>
    <cellStyle name="Normal 75 2 4" xfId="8818" xr:uid="{00000000-0005-0000-0000-0000711F0000}"/>
    <cellStyle name="Normal 75 2 5" xfId="4921" xr:uid="{00000000-0005-0000-0000-0000721F0000}"/>
    <cellStyle name="Normal 75 2 6" xfId="11397" xr:uid="{00000000-0005-0000-0000-0000731F0000}"/>
    <cellStyle name="Normal 75 3" xfId="1127" xr:uid="{00000000-0005-0000-0000-0000741F0000}"/>
    <cellStyle name="Normal 75 3 2" xfId="4925" xr:uid="{00000000-0005-0000-0000-0000751F0000}"/>
    <cellStyle name="Normal 75 3 2 2" xfId="8822" xr:uid="{00000000-0005-0000-0000-0000761F0000}"/>
    <cellStyle name="Normal 75 3 3" xfId="4926" xr:uid="{00000000-0005-0000-0000-0000771F0000}"/>
    <cellStyle name="Normal 75 3 3 2" xfId="8823" xr:uid="{00000000-0005-0000-0000-0000781F0000}"/>
    <cellStyle name="Normal 75 3 4" xfId="8821" xr:uid="{00000000-0005-0000-0000-0000791F0000}"/>
    <cellStyle name="Normal 75 3 5" xfId="4924" xr:uid="{00000000-0005-0000-0000-00007A1F0000}"/>
    <cellStyle name="Normal 75 3 6" xfId="11398" xr:uid="{00000000-0005-0000-0000-00007B1F0000}"/>
    <cellStyle name="Normal 76 2" xfId="1128" xr:uid="{00000000-0005-0000-0000-00007C1F0000}"/>
    <cellStyle name="Normal 76 2 2" xfId="4928" xr:uid="{00000000-0005-0000-0000-00007D1F0000}"/>
    <cellStyle name="Normal 76 2 2 2" xfId="8825" xr:uid="{00000000-0005-0000-0000-00007E1F0000}"/>
    <cellStyle name="Normal 76 2 3" xfId="4929" xr:uid="{00000000-0005-0000-0000-00007F1F0000}"/>
    <cellStyle name="Normal 76 2 3 2" xfId="8826" xr:uid="{00000000-0005-0000-0000-0000801F0000}"/>
    <cellStyle name="Normal 76 2 4" xfId="8824" xr:uid="{00000000-0005-0000-0000-0000811F0000}"/>
    <cellStyle name="Normal 76 2 5" xfId="4927" xr:uid="{00000000-0005-0000-0000-0000821F0000}"/>
    <cellStyle name="Normal 76 2 6" xfId="11399" xr:uid="{00000000-0005-0000-0000-0000831F0000}"/>
    <cellStyle name="Normal 76 3" xfId="1129" xr:uid="{00000000-0005-0000-0000-0000841F0000}"/>
    <cellStyle name="Normal 76 3 2" xfId="4931" xr:uid="{00000000-0005-0000-0000-0000851F0000}"/>
    <cellStyle name="Normal 76 3 2 2" xfId="8828" xr:uid="{00000000-0005-0000-0000-0000861F0000}"/>
    <cellStyle name="Normal 76 3 3" xfId="4932" xr:uid="{00000000-0005-0000-0000-0000871F0000}"/>
    <cellStyle name="Normal 76 3 3 2" xfId="8829" xr:uid="{00000000-0005-0000-0000-0000881F0000}"/>
    <cellStyle name="Normal 76 3 4" xfId="8827" xr:uid="{00000000-0005-0000-0000-0000891F0000}"/>
    <cellStyle name="Normal 76 3 5" xfId="4930" xr:uid="{00000000-0005-0000-0000-00008A1F0000}"/>
    <cellStyle name="Normal 76 3 6" xfId="11400" xr:uid="{00000000-0005-0000-0000-00008B1F0000}"/>
    <cellStyle name="Normal 77 2" xfId="1130" xr:uid="{00000000-0005-0000-0000-00008C1F0000}"/>
    <cellStyle name="Normal 77 2 2" xfId="4934" xr:uid="{00000000-0005-0000-0000-00008D1F0000}"/>
    <cellStyle name="Normal 77 2 2 2" xfId="8831" xr:uid="{00000000-0005-0000-0000-00008E1F0000}"/>
    <cellStyle name="Normal 77 2 3" xfId="4935" xr:uid="{00000000-0005-0000-0000-00008F1F0000}"/>
    <cellStyle name="Normal 77 2 3 2" xfId="8832" xr:uid="{00000000-0005-0000-0000-0000901F0000}"/>
    <cellStyle name="Normal 77 2 4" xfId="8830" xr:uid="{00000000-0005-0000-0000-0000911F0000}"/>
    <cellStyle name="Normal 77 2 5" xfId="4933" xr:uid="{00000000-0005-0000-0000-0000921F0000}"/>
    <cellStyle name="Normal 77 2 6" xfId="11401" xr:uid="{00000000-0005-0000-0000-0000931F0000}"/>
    <cellStyle name="Normal 77 3" xfId="1131" xr:uid="{00000000-0005-0000-0000-0000941F0000}"/>
    <cellStyle name="Normal 77 3 2" xfId="4937" xr:uid="{00000000-0005-0000-0000-0000951F0000}"/>
    <cellStyle name="Normal 77 3 2 2" xfId="8834" xr:uid="{00000000-0005-0000-0000-0000961F0000}"/>
    <cellStyle name="Normal 77 3 3" xfId="4938" xr:uid="{00000000-0005-0000-0000-0000971F0000}"/>
    <cellStyle name="Normal 77 3 3 2" xfId="8835" xr:uid="{00000000-0005-0000-0000-0000981F0000}"/>
    <cellStyle name="Normal 77 3 4" xfId="8833" xr:uid="{00000000-0005-0000-0000-0000991F0000}"/>
    <cellStyle name="Normal 77 3 5" xfId="4936" xr:uid="{00000000-0005-0000-0000-00009A1F0000}"/>
    <cellStyle name="Normal 77 3 6" xfId="11402" xr:uid="{00000000-0005-0000-0000-00009B1F0000}"/>
    <cellStyle name="Normal 78 2" xfId="1132" xr:uid="{00000000-0005-0000-0000-00009C1F0000}"/>
    <cellStyle name="Normal 78 2 2" xfId="4940" xr:uid="{00000000-0005-0000-0000-00009D1F0000}"/>
    <cellStyle name="Normal 78 2 2 2" xfId="8837" xr:uid="{00000000-0005-0000-0000-00009E1F0000}"/>
    <cellStyle name="Normal 78 2 3" xfId="4941" xr:uid="{00000000-0005-0000-0000-00009F1F0000}"/>
    <cellStyle name="Normal 78 2 3 2" xfId="8838" xr:uid="{00000000-0005-0000-0000-0000A01F0000}"/>
    <cellStyle name="Normal 78 2 4" xfId="8836" xr:uid="{00000000-0005-0000-0000-0000A11F0000}"/>
    <cellStyle name="Normal 78 2 5" xfId="4939" xr:uid="{00000000-0005-0000-0000-0000A21F0000}"/>
    <cellStyle name="Normal 78 2 6" xfId="11403" xr:uid="{00000000-0005-0000-0000-0000A31F0000}"/>
    <cellStyle name="Normal 78 3" xfId="1133" xr:uid="{00000000-0005-0000-0000-0000A41F0000}"/>
    <cellStyle name="Normal 78 3 2" xfId="4943" xr:uid="{00000000-0005-0000-0000-0000A51F0000}"/>
    <cellStyle name="Normal 78 3 2 2" xfId="8840" xr:uid="{00000000-0005-0000-0000-0000A61F0000}"/>
    <cellStyle name="Normal 78 3 3" xfId="4944" xr:uid="{00000000-0005-0000-0000-0000A71F0000}"/>
    <cellStyle name="Normal 78 3 3 2" xfId="8841" xr:uid="{00000000-0005-0000-0000-0000A81F0000}"/>
    <cellStyle name="Normal 78 3 4" xfId="8839" xr:uid="{00000000-0005-0000-0000-0000A91F0000}"/>
    <cellStyle name="Normal 78 3 5" xfId="4942" xr:uid="{00000000-0005-0000-0000-0000AA1F0000}"/>
    <cellStyle name="Normal 78 3 6" xfId="11404" xr:uid="{00000000-0005-0000-0000-0000AB1F0000}"/>
    <cellStyle name="Normal 79" xfId="1134" xr:uid="{00000000-0005-0000-0000-0000AC1F0000}"/>
    <cellStyle name="Normal 79 2" xfId="1135" xr:uid="{00000000-0005-0000-0000-0000AD1F0000}"/>
    <cellStyle name="Normal 79 2 2" xfId="1136" xr:uid="{00000000-0005-0000-0000-0000AE1F0000}"/>
    <cellStyle name="Normal 79 2 2 2" xfId="4948" xr:uid="{00000000-0005-0000-0000-0000AF1F0000}"/>
    <cellStyle name="Normal 79 2 2 2 2" xfId="8845" xr:uid="{00000000-0005-0000-0000-0000B01F0000}"/>
    <cellStyle name="Normal 79 2 2 3" xfId="8844" xr:uid="{00000000-0005-0000-0000-0000B11F0000}"/>
    <cellStyle name="Normal 79 2 2 4" xfId="4947" xr:uid="{00000000-0005-0000-0000-0000B21F0000}"/>
    <cellStyle name="Normal 79 2 2 5" xfId="11407" xr:uid="{00000000-0005-0000-0000-0000B31F0000}"/>
    <cellStyle name="Normal 79 2 3" xfId="4949" xr:uid="{00000000-0005-0000-0000-0000B41F0000}"/>
    <cellStyle name="Normal 79 2 3 2" xfId="8846" xr:uid="{00000000-0005-0000-0000-0000B51F0000}"/>
    <cellStyle name="Normal 79 2 4" xfId="8843" xr:uid="{00000000-0005-0000-0000-0000B61F0000}"/>
    <cellStyle name="Normal 79 2 5" xfId="4946" xr:uid="{00000000-0005-0000-0000-0000B71F0000}"/>
    <cellStyle name="Normal 79 2 6" xfId="11406" xr:uid="{00000000-0005-0000-0000-0000B81F0000}"/>
    <cellStyle name="Normal 79 2_Ecom Decorative Pillows Fall2013 Quote Sheet 20131111" xfId="4950" xr:uid="{00000000-0005-0000-0000-0000B91F0000}"/>
    <cellStyle name="Normal 79 3" xfId="1137" xr:uid="{00000000-0005-0000-0000-0000BA1F0000}"/>
    <cellStyle name="Normal 79 3 2" xfId="1138" xr:uid="{00000000-0005-0000-0000-0000BB1F0000}"/>
    <cellStyle name="Normal 79 3 2 2" xfId="4953" xr:uid="{00000000-0005-0000-0000-0000BC1F0000}"/>
    <cellStyle name="Normal 79 3 2 2 2" xfId="8849" xr:uid="{00000000-0005-0000-0000-0000BD1F0000}"/>
    <cellStyle name="Normal 79 3 2 3" xfId="8848" xr:uid="{00000000-0005-0000-0000-0000BE1F0000}"/>
    <cellStyle name="Normal 79 3 2 4" xfId="4952" xr:uid="{00000000-0005-0000-0000-0000BF1F0000}"/>
    <cellStyle name="Normal 79 3 2 5" xfId="11409" xr:uid="{00000000-0005-0000-0000-0000C01F0000}"/>
    <cellStyle name="Normal 79 3 3" xfId="4954" xr:uid="{00000000-0005-0000-0000-0000C11F0000}"/>
    <cellStyle name="Normal 79 3 3 2" xfId="8850" xr:uid="{00000000-0005-0000-0000-0000C21F0000}"/>
    <cellStyle name="Normal 79 3 4" xfId="8847" xr:uid="{00000000-0005-0000-0000-0000C31F0000}"/>
    <cellStyle name="Normal 79 3 5" xfId="4951" xr:uid="{00000000-0005-0000-0000-0000C41F0000}"/>
    <cellStyle name="Normal 79 3 6" xfId="11408" xr:uid="{00000000-0005-0000-0000-0000C51F0000}"/>
    <cellStyle name="Normal 79 3_Ecom Decorative Pillows Fall2013 Quote Sheet 20131111" xfId="4955" xr:uid="{00000000-0005-0000-0000-0000C61F0000}"/>
    <cellStyle name="Normal 79 4" xfId="1139" xr:uid="{00000000-0005-0000-0000-0000C71F0000}"/>
    <cellStyle name="Normal 79 4 2" xfId="4957" xr:uid="{00000000-0005-0000-0000-0000C81F0000}"/>
    <cellStyle name="Normal 79 4 2 2" xfId="8852" xr:uid="{00000000-0005-0000-0000-0000C91F0000}"/>
    <cellStyle name="Normal 79 4 3" xfId="8851" xr:uid="{00000000-0005-0000-0000-0000CA1F0000}"/>
    <cellStyle name="Normal 79 4 4" xfId="4956" xr:uid="{00000000-0005-0000-0000-0000CB1F0000}"/>
    <cellStyle name="Normal 79 4 5" xfId="11410" xr:uid="{00000000-0005-0000-0000-0000CC1F0000}"/>
    <cellStyle name="Normal 79 5" xfId="4958" xr:uid="{00000000-0005-0000-0000-0000CD1F0000}"/>
    <cellStyle name="Normal 79 5 2" xfId="8853" xr:uid="{00000000-0005-0000-0000-0000CE1F0000}"/>
    <cellStyle name="Normal 79 6" xfId="8842" xr:uid="{00000000-0005-0000-0000-0000CF1F0000}"/>
    <cellStyle name="Normal 79 7" xfId="4945" xr:uid="{00000000-0005-0000-0000-0000D01F0000}"/>
    <cellStyle name="Normal 79 8" xfId="11405" xr:uid="{00000000-0005-0000-0000-0000D11F0000}"/>
    <cellStyle name="Normal 79_Ecom Decorative Pillows Fall2013 Quote Sheet 20131111" xfId="4959" xr:uid="{00000000-0005-0000-0000-0000D21F0000}"/>
    <cellStyle name="Normal 8" xfId="1140" xr:uid="{00000000-0005-0000-0000-0000D31F0000}"/>
    <cellStyle name="Normal 8 10" xfId="10173" xr:uid="{00000000-0005-0000-0000-0000D41F0000}"/>
    <cellStyle name="Normal 8 11" xfId="4960" xr:uid="{00000000-0005-0000-0000-0000D51F0000}"/>
    <cellStyle name="Normal 8 12" xfId="11411" xr:uid="{00000000-0005-0000-0000-0000D61F0000}"/>
    <cellStyle name="Normal 8 2" xfId="1141" xr:uid="{00000000-0005-0000-0000-0000D71F0000}"/>
    <cellStyle name="Normal 8 2 2" xfId="1142" xr:uid="{00000000-0005-0000-0000-0000D81F0000}"/>
    <cellStyle name="Normal 8 2 2 2" xfId="4963" xr:uid="{00000000-0005-0000-0000-0000D91F0000}"/>
    <cellStyle name="Normal 8 2 2 2 2" xfId="8857" xr:uid="{00000000-0005-0000-0000-0000DA1F0000}"/>
    <cellStyle name="Normal 8 2 2 3" xfId="8856" xr:uid="{00000000-0005-0000-0000-0000DB1F0000}"/>
    <cellStyle name="Normal 8 2 2 4" xfId="4962" xr:uid="{00000000-0005-0000-0000-0000DC1F0000}"/>
    <cellStyle name="Normal 8 2 2 5" xfId="11413" xr:uid="{00000000-0005-0000-0000-0000DD1F0000}"/>
    <cellStyle name="Normal 8 2 3" xfId="4964" xr:uid="{00000000-0005-0000-0000-0000DE1F0000}"/>
    <cellStyle name="Normal 8 2 3 2" xfId="8858" xr:uid="{00000000-0005-0000-0000-0000DF1F0000}"/>
    <cellStyle name="Normal 8 2 4" xfId="8855" xr:uid="{00000000-0005-0000-0000-0000E01F0000}"/>
    <cellStyle name="Normal 8 2 5" xfId="4961" xr:uid="{00000000-0005-0000-0000-0000E11F0000}"/>
    <cellStyle name="Normal 8 2 6" xfId="11412" xr:uid="{00000000-0005-0000-0000-0000E21F0000}"/>
    <cellStyle name="Normal 8 2_Ecom Decorative Pillows Fall2013 Quote Sheet 20131111" xfId="4965" xr:uid="{00000000-0005-0000-0000-0000E31F0000}"/>
    <cellStyle name="Normal 8 3" xfId="1143" xr:uid="{00000000-0005-0000-0000-0000E41F0000}"/>
    <cellStyle name="Normal 8 3 2" xfId="1144" xr:uid="{00000000-0005-0000-0000-0000E51F0000}"/>
    <cellStyle name="Normal 8 3 2 2" xfId="4968" xr:uid="{00000000-0005-0000-0000-0000E61F0000}"/>
    <cellStyle name="Normal 8 3 2 2 2" xfId="8861" xr:uid="{00000000-0005-0000-0000-0000E71F0000}"/>
    <cellStyle name="Normal 8 3 2 3" xfId="8860" xr:uid="{00000000-0005-0000-0000-0000E81F0000}"/>
    <cellStyle name="Normal 8 3 2 4" xfId="4967" xr:uid="{00000000-0005-0000-0000-0000E91F0000}"/>
    <cellStyle name="Normal 8 3 2 5" xfId="11415" xr:uid="{00000000-0005-0000-0000-0000EA1F0000}"/>
    <cellStyle name="Normal 8 3 3" xfId="4969" xr:uid="{00000000-0005-0000-0000-0000EB1F0000}"/>
    <cellStyle name="Normal 8 3 3 2" xfId="8862" xr:uid="{00000000-0005-0000-0000-0000EC1F0000}"/>
    <cellStyle name="Normal 8 3 4" xfId="8859" xr:uid="{00000000-0005-0000-0000-0000ED1F0000}"/>
    <cellStyle name="Normal 8 3 5" xfId="4966" xr:uid="{00000000-0005-0000-0000-0000EE1F0000}"/>
    <cellStyle name="Normal 8 3 6" xfId="11414" xr:uid="{00000000-0005-0000-0000-0000EF1F0000}"/>
    <cellStyle name="Normal 8 3_Ecom Decorative Pillows Fall2013 Quote Sheet 20131111" xfId="4970" xr:uid="{00000000-0005-0000-0000-0000F01F0000}"/>
    <cellStyle name="Normal 8 4" xfId="1145" xr:uid="{00000000-0005-0000-0000-0000F11F0000}"/>
    <cellStyle name="Normal 8 4 2" xfId="1146" xr:uid="{00000000-0005-0000-0000-0000F21F0000}"/>
    <cellStyle name="Normal 8 4 2 2" xfId="4973" xr:uid="{00000000-0005-0000-0000-0000F31F0000}"/>
    <cellStyle name="Normal 8 4 2 2 2" xfId="8865" xr:uid="{00000000-0005-0000-0000-0000F41F0000}"/>
    <cellStyle name="Normal 8 4 2 3" xfId="8864" xr:uid="{00000000-0005-0000-0000-0000F51F0000}"/>
    <cellStyle name="Normal 8 4 2 4" xfId="4972" xr:uid="{00000000-0005-0000-0000-0000F61F0000}"/>
    <cellStyle name="Normal 8 4 2 5" xfId="11417" xr:uid="{00000000-0005-0000-0000-0000F71F0000}"/>
    <cellStyle name="Normal 8 4 3" xfId="4974" xr:uid="{00000000-0005-0000-0000-0000F81F0000}"/>
    <cellStyle name="Normal 8 4 3 2" xfId="8866" xr:uid="{00000000-0005-0000-0000-0000F91F0000}"/>
    <cellStyle name="Normal 8 4 4" xfId="8863" xr:uid="{00000000-0005-0000-0000-0000FA1F0000}"/>
    <cellStyle name="Normal 8 4 5" xfId="4971" xr:uid="{00000000-0005-0000-0000-0000FB1F0000}"/>
    <cellStyle name="Normal 8 4 6" xfId="11416" xr:uid="{00000000-0005-0000-0000-0000FC1F0000}"/>
    <cellStyle name="Normal 8 4_Ecom Decorative Pillows Fall2013 Quote Sheet 20131111" xfId="4975" xr:uid="{00000000-0005-0000-0000-0000FD1F0000}"/>
    <cellStyle name="Normal 8 5" xfId="1147" xr:uid="{00000000-0005-0000-0000-0000FE1F0000}"/>
    <cellStyle name="Normal 8 5 2" xfId="1148" xr:uid="{00000000-0005-0000-0000-0000FF1F0000}"/>
    <cellStyle name="Normal 8 5 2 2" xfId="4978" xr:uid="{00000000-0005-0000-0000-000000200000}"/>
    <cellStyle name="Normal 8 5 2 2 2" xfId="8869" xr:uid="{00000000-0005-0000-0000-000001200000}"/>
    <cellStyle name="Normal 8 5 2 3" xfId="8868" xr:uid="{00000000-0005-0000-0000-000002200000}"/>
    <cellStyle name="Normal 8 5 2 4" xfId="4977" xr:uid="{00000000-0005-0000-0000-000003200000}"/>
    <cellStyle name="Normal 8 5 2 5" xfId="11419" xr:uid="{00000000-0005-0000-0000-000004200000}"/>
    <cellStyle name="Normal 8 5 3" xfId="4979" xr:uid="{00000000-0005-0000-0000-000005200000}"/>
    <cellStyle name="Normal 8 5 3 2" xfId="8870" xr:uid="{00000000-0005-0000-0000-000006200000}"/>
    <cellStyle name="Normal 8 5 4" xfId="8867" xr:uid="{00000000-0005-0000-0000-000007200000}"/>
    <cellStyle name="Normal 8 5 5" xfId="4976" xr:uid="{00000000-0005-0000-0000-000008200000}"/>
    <cellStyle name="Normal 8 5 6" xfId="11418" xr:uid="{00000000-0005-0000-0000-000009200000}"/>
    <cellStyle name="Normal 8 5_Ecom Decorative Pillows Fall2013 Quote Sheet 20131111" xfId="4980" xr:uid="{00000000-0005-0000-0000-00000A200000}"/>
    <cellStyle name="Normal 8 6" xfId="1793" xr:uid="{00000000-0005-0000-0000-00000B200000}"/>
    <cellStyle name="Normal 8 6 2" xfId="8871" xr:uid="{00000000-0005-0000-0000-00000C200000}"/>
    <cellStyle name="Normal 8 6 3" xfId="4981" xr:uid="{00000000-0005-0000-0000-00000D200000}"/>
    <cellStyle name="Normal 8 7" xfId="8854" xr:uid="{00000000-0005-0000-0000-00000E200000}"/>
    <cellStyle name="Normal 8 8" xfId="10171" xr:uid="{00000000-0005-0000-0000-00000F200000}"/>
    <cellStyle name="Normal 8 9" xfId="10133" xr:uid="{00000000-0005-0000-0000-000010200000}"/>
    <cellStyle name="Normal 8_MP-140901B Lana quilt 6pcs set" xfId="4982" xr:uid="{00000000-0005-0000-0000-000011200000}"/>
    <cellStyle name="Normal 80" xfId="1149" xr:uid="{00000000-0005-0000-0000-000012200000}"/>
    <cellStyle name="Normal 80 2" xfId="1150" xr:uid="{00000000-0005-0000-0000-000013200000}"/>
    <cellStyle name="Normal 80 2 2" xfId="1151" xr:uid="{00000000-0005-0000-0000-000014200000}"/>
    <cellStyle name="Normal 80 2 2 2" xfId="4986" xr:uid="{00000000-0005-0000-0000-000015200000}"/>
    <cellStyle name="Normal 80 2 2 2 2" xfId="8875" xr:uid="{00000000-0005-0000-0000-000016200000}"/>
    <cellStyle name="Normal 80 2 2 3" xfId="8874" xr:uid="{00000000-0005-0000-0000-000017200000}"/>
    <cellStyle name="Normal 80 2 2 4" xfId="4985" xr:uid="{00000000-0005-0000-0000-000018200000}"/>
    <cellStyle name="Normal 80 2 2 5" xfId="11422" xr:uid="{00000000-0005-0000-0000-000019200000}"/>
    <cellStyle name="Normal 80 2 3" xfId="4987" xr:uid="{00000000-0005-0000-0000-00001A200000}"/>
    <cellStyle name="Normal 80 2 3 2" xfId="8876" xr:uid="{00000000-0005-0000-0000-00001B200000}"/>
    <cellStyle name="Normal 80 2 4" xfId="8873" xr:uid="{00000000-0005-0000-0000-00001C200000}"/>
    <cellStyle name="Normal 80 2 5" xfId="4984" xr:uid="{00000000-0005-0000-0000-00001D200000}"/>
    <cellStyle name="Normal 80 2 6" xfId="11421" xr:uid="{00000000-0005-0000-0000-00001E200000}"/>
    <cellStyle name="Normal 80 2_Ecom Decorative Pillows Fall2013 Quote Sheet 20131111" xfId="4988" xr:uid="{00000000-0005-0000-0000-00001F200000}"/>
    <cellStyle name="Normal 80 3" xfId="1152" xr:uid="{00000000-0005-0000-0000-000020200000}"/>
    <cellStyle name="Normal 80 3 2" xfId="1153" xr:uid="{00000000-0005-0000-0000-000021200000}"/>
    <cellStyle name="Normal 80 3 2 2" xfId="4991" xr:uid="{00000000-0005-0000-0000-000022200000}"/>
    <cellStyle name="Normal 80 3 2 2 2" xfId="8879" xr:uid="{00000000-0005-0000-0000-000023200000}"/>
    <cellStyle name="Normal 80 3 2 3" xfId="8878" xr:uid="{00000000-0005-0000-0000-000024200000}"/>
    <cellStyle name="Normal 80 3 2 4" xfId="4990" xr:uid="{00000000-0005-0000-0000-000025200000}"/>
    <cellStyle name="Normal 80 3 2 5" xfId="11424" xr:uid="{00000000-0005-0000-0000-000026200000}"/>
    <cellStyle name="Normal 80 3 3" xfId="4992" xr:uid="{00000000-0005-0000-0000-000027200000}"/>
    <cellStyle name="Normal 80 3 3 2" xfId="8880" xr:uid="{00000000-0005-0000-0000-000028200000}"/>
    <cellStyle name="Normal 80 3 4" xfId="8877" xr:uid="{00000000-0005-0000-0000-000029200000}"/>
    <cellStyle name="Normal 80 3 5" xfId="4989" xr:uid="{00000000-0005-0000-0000-00002A200000}"/>
    <cellStyle name="Normal 80 3 6" xfId="11423" xr:uid="{00000000-0005-0000-0000-00002B200000}"/>
    <cellStyle name="Normal 80 3_Ecom Decorative Pillows Fall2013 Quote Sheet 20131111" xfId="4993" xr:uid="{00000000-0005-0000-0000-00002C200000}"/>
    <cellStyle name="Normal 80 4" xfId="1154" xr:uid="{00000000-0005-0000-0000-00002D200000}"/>
    <cellStyle name="Normal 80 4 2" xfId="4995" xr:uid="{00000000-0005-0000-0000-00002E200000}"/>
    <cellStyle name="Normal 80 4 2 2" xfId="8882" xr:uid="{00000000-0005-0000-0000-00002F200000}"/>
    <cellStyle name="Normal 80 4 3" xfId="8881" xr:uid="{00000000-0005-0000-0000-000030200000}"/>
    <cellStyle name="Normal 80 4 4" xfId="4994" xr:uid="{00000000-0005-0000-0000-000031200000}"/>
    <cellStyle name="Normal 80 4 5" xfId="11425" xr:uid="{00000000-0005-0000-0000-000032200000}"/>
    <cellStyle name="Normal 80 5" xfId="4996" xr:uid="{00000000-0005-0000-0000-000033200000}"/>
    <cellStyle name="Normal 80 5 2" xfId="8883" xr:uid="{00000000-0005-0000-0000-000034200000}"/>
    <cellStyle name="Normal 80 6" xfId="8872" xr:uid="{00000000-0005-0000-0000-000035200000}"/>
    <cellStyle name="Normal 80 7" xfId="4983" xr:uid="{00000000-0005-0000-0000-000036200000}"/>
    <cellStyle name="Normal 80 8" xfId="11420" xr:uid="{00000000-0005-0000-0000-000037200000}"/>
    <cellStyle name="Normal 80_Ecom Decorative Pillows Fall2013 Quote Sheet 20131111" xfId="4997" xr:uid="{00000000-0005-0000-0000-000038200000}"/>
    <cellStyle name="Normal 81" xfId="1155" xr:uid="{00000000-0005-0000-0000-000039200000}"/>
    <cellStyle name="Normal 81 2" xfId="1156" xr:uid="{00000000-0005-0000-0000-00003A200000}"/>
    <cellStyle name="Normal 81 2 2" xfId="5000" xr:uid="{00000000-0005-0000-0000-00003B200000}"/>
    <cellStyle name="Normal 81 2 2 2" xfId="8886" xr:uid="{00000000-0005-0000-0000-00003C200000}"/>
    <cellStyle name="Normal 81 2 3" xfId="5001" xr:uid="{00000000-0005-0000-0000-00003D200000}"/>
    <cellStyle name="Normal 81 2 3 2" xfId="8887" xr:uid="{00000000-0005-0000-0000-00003E200000}"/>
    <cellStyle name="Normal 81 2 4" xfId="8885" xr:uid="{00000000-0005-0000-0000-00003F200000}"/>
    <cellStyle name="Normal 81 2 5" xfId="4999" xr:uid="{00000000-0005-0000-0000-000040200000}"/>
    <cellStyle name="Normal 81 2 6" xfId="11427" xr:uid="{00000000-0005-0000-0000-000041200000}"/>
    <cellStyle name="Normal 81 3" xfId="1157" xr:uid="{00000000-0005-0000-0000-000042200000}"/>
    <cellStyle name="Normal 81 3 2" xfId="5003" xr:uid="{00000000-0005-0000-0000-000043200000}"/>
    <cellStyle name="Normal 81 3 2 2" xfId="8889" xr:uid="{00000000-0005-0000-0000-000044200000}"/>
    <cellStyle name="Normal 81 3 3" xfId="5004" xr:uid="{00000000-0005-0000-0000-000045200000}"/>
    <cellStyle name="Normal 81 3 3 2" xfId="8890" xr:uid="{00000000-0005-0000-0000-000046200000}"/>
    <cellStyle name="Normal 81 3 4" xfId="8888" xr:uid="{00000000-0005-0000-0000-000047200000}"/>
    <cellStyle name="Normal 81 3 5" xfId="5002" xr:uid="{00000000-0005-0000-0000-000048200000}"/>
    <cellStyle name="Normal 81 3 6" xfId="11428" xr:uid="{00000000-0005-0000-0000-000049200000}"/>
    <cellStyle name="Normal 81 4" xfId="5005" xr:uid="{00000000-0005-0000-0000-00004A200000}"/>
    <cellStyle name="Normal 81 4 2" xfId="8891" xr:uid="{00000000-0005-0000-0000-00004B200000}"/>
    <cellStyle name="Normal 81 5" xfId="5006" xr:uid="{00000000-0005-0000-0000-00004C200000}"/>
    <cellStyle name="Normal 81 5 2" xfId="8892" xr:uid="{00000000-0005-0000-0000-00004D200000}"/>
    <cellStyle name="Normal 81 6" xfId="8884" xr:uid="{00000000-0005-0000-0000-00004E200000}"/>
    <cellStyle name="Normal 81 7" xfId="4998" xr:uid="{00000000-0005-0000-0000-00004F200000}"/>
    <cellStyle name="Normal 81 8" xfId="11426" xr:uid="{00000000-0005-0000-0000-000050200000}"/>
    <cellStyle name="Normal 81_MP-140901B Lana quilt 6pcs set" xfId="5007" xr:uid="{00000000-0005-0000-0000-000051200000}"/>
    <cellStyle name="Normal 82" xfId="1158" xr:uid="{00000000-0005-0000-0000-000052200000}"/>
    <cellStyle name="Normal 82 2" xfId="1159" xr:uid="{00000000-0005-0000-0000-000053200000}"/>
    <cellStyle name="Normal 82 2 2" xfId="5010" xr:uid="{00000000-0005-0000-0000-000054200000}"/>
    <cellStyle name="Normal 82 2 2 2" xfId="8895" xr:uid="{00000000-0005-0000-0000-000055200000}"/>
    <cellStyle name="Normal 82 2 3" xfId="5011" xr:uid="{00000000-0005-0000-0000-000056200000}"/>
    <cellStyle name="Normal 82 2 3 2" xfId="8896" xr:uid="{00000000-0005-0000-0000-000057200000}"/>
    <cellStyle name="Normal 82 2 4" xfId="8894" xr:uid="{00000000-0005-0000-0000-000058200000}"/>
    <cellStyle name="Normal 82 2 5" xfId="5009" xr:uid="{00000000-0005-0000-0000-000059200000}"/>
    <cellStyle name="Normal 82 2 6" xfId="11430" xr:uid="{00000000-0005-0000-0000-00005A200000}"/>
    <cellStyle name="Normal 82 3" xfId="1160" xr:uid="{00000000-0005-0000-0000-00005B200000}"/>
    <cellStyle name="Normal 82 3 2" xfId="5013" xr:uid="{00000000-0005-0000-0000-00005C200000}"/>
    <cellStyle name="Normal 82 3 2 2" xfId="8898" xr:uid="{00000000-0005-0000-0000-00005D200000}"/>
    <cellStyle name="Normal 82 3 3" xfId="5014" xr:uid="{00000000-0005-0000-0000-00005E200000}"/>
    <cellStyle name="Normal 82 3 3 2" xfId="8899" xr:uid="{00000000-0005-0000-0000-00005F200000}"/>
    <cellStyle name="Normal 82 3 4" xfId="8897" xr:uid="{00000000-0005-0000-0000-000060200000}"/>
    <cellStyle name="Normal 82 3 5" xfId="5012" xr:uid="{00000000-0005-0000-0000-000061200000}"/>
    <cellStyle name="Normal 82 3 6" xfId="11431" xr:uid="{00000000-0005-0000-0000-000062200000}"/>
    <cellStyle name="Normal 82 4" xfId="5015" xr:uid="{00000000-0005-0000-0000-000063200000}"/>
    <cellStyle name="Normal 82 4 2" xfId="8900" xr:uid="{00000000-0005-0000-0000-000064200000}"/>
    <cellStyle name="Normal 82 5" xfId="5016" xr:uid="{00000000-0005-0000-0000-000065200000}"/>
    <cellStyle name="Normal 82 5 2" xfId="8901" xr:uid="{00000000-0005-0000-0000-000066200000}"/>
    <cellStyle name="Normal 82 6" xfId="8893" xr:uid="{00000000-0005-0000-0000-000067200000}"/>
    <cellStyle name="Normal 82 7" xfId="5008" xr:uid="{00000000-0005-0000-0000-000068200000}"/>
    <cellStyle name="Normal 82 8" xfId="11429" xr:uid="{00000000-0005-0000-0000-000069200000}"/>
    <cellStyle name="Normal 82_MP-140901B Lana quilt 6pcs set" xfId="5017" xr:uid="{00000000-0005-0000-0000-00006A200000}"/>
    <cellStyle name="Normal 83" xfId="1161" xr:uid="{00000000-0005-0000-0000-00006B200000}"/>
    <cellStyle name="Normal 83 2" xfId="1162" xr:uid="{00000000-0005-0000-0000-00006C200000}"/>
    <cellStyle name="Normal 83 2 2" xfId="5020" xr:uid="{00000000-0005-0000-0000-00006D200000}"/>
    <cellStyle name="Normal 83 2 2 2" xfId="8904" xr:uid="{00000000-0005-0000-0000-00006E200000}"/>
    <cellStyle name="Normal 83 2 3" xfId="5021" xr:uid="{00000000-0005-0000-0000-00006F200000}"/>
    <cellStyle name="Normal 83 2 3 2" xfId="8905" xr:uid="{00000000-0005-0000-0000-000070200000}"/>
    <cellStyle name="Normal 83 2 4" xfId="8903" xr:uid="{00000000-0005-0000-0000-000071200000}"/>
    <cellStyle name="Normal 83 2 5" xfId="5019" xr:uid="{00000000-0005-0000-0000-000072200000}"/>
    <cellStyle name="Normal 83 2 6" xfId="11433" xr:uid="{00000000-0005-0000-0000-000073200000}"/>
    <cellStyle name="Normal 83 3" xfId="1163" xr:uid="{00000000-0005-0000-0000-000074200000}"/>
    <cellStyle name="Normal 83 3 2" xfId="5023" xr:uid="{00000000-0005-0000-0000-000075200000}"/>
    <cellStyle name="Normal 83 3 2 2" xfId="8907" xr:uid="{00000000-0005-0000-0000-000076200000}"/>
    <cellStyle name="Normal 83 3 3" xfId="5024" xr:uid="{00000000-0005-0000-0000-000077200000}"/>
    <cellStyle name="Normal 83 3 3 2" xfId="8908" xr:uid="{00000000-0005-0000-0000-000078200000}"/>
    <cellStyle name="Normal 83 3 4" xfId="8906" xr:uid="{00000000-0005-0000-0000-000079200000}"/>
    <cellStyle name="Normal 83 3 5" xfId="5022" xr:uid="{00000000-0005-0000-0000-00007A200000}"/>
    <cellStyle name="Normal 83 3 6" xfId="11434" xr:uid="{00000000-0005-0000-0000-00007B200000}"/>
    <cellStyle name="Normal 83 4" xfId="5025" xr:uid="{00000000-0005-0000-0000-00007C200000}"/>
    <cellStyle name="Normal 83 4 2" xfId="8909" xr:uid="{00000000-0005-0000-0000-00007D200000}"/>
    <cellStyle name="Normal 83 5" xfId="5026" xr:uid="{00000000-0005-0000-0000-00007E200000}"/>
    <cellStyle name="Normal 83 5 2" xfId="8910" xr:uid="{00000000-0005-0000-0000-00007F200000}"/>
    <cellStyle name="Normal 83 6" xfId="8902" xr:uid="{00000000-0005-0000-0000-000080200000}"/>
    <cellStyle name="Normal 83 7" xfId="5018" xr:uid="{00000000-0005-0000-0000-000081200000}"/>
    <cellStyle name="Normal 83 8" xfId="11432" xr:uid="{00000000-0005-0000-0000-000082200000}"/>
    <cellStyle name="Normal 83_MP-140901B Lana quilt 6pcs set" xfId="5027" xr:uid="{00000000-0005-0000-0000-000083200000}"/>
    <cellStyle name="Normal 84" xfId="1164" xr:uid="{00000000-0005-0000-0000-000084200000}"/>
    <cellStyle name="Normal 84 2" xfId="1165" xr:uid="{00000000-0005-0000-0000-000085200000}"/>
    <cellStyle name="Normal 84 2 2" xfId="5030" xr:uid="{00000000-0005-0000-0000-000086200000}"/>
    <cellStyle name="Normal 84 2 2 2" xfId="8913" xr:uid="{00000000-0005-0000-0000-000087200000}"/>
    <cellStyle name="Normal 84 2 3" xfId="5031" xr:uid="{00000000-0005-0000-0000-000088200000}"/>
    <cellStyle name="Normal 84 2 3 2" xfId="8914" xr:uid="{00000000-0005-0000-0000-000089200000}"/>
    <cellStyle name="Normal 84 2 4" xfId="8912" xr:uid="{00000000-0005-0000-0000-00008A200000}"/>
    <cellStyle name="Normal 84 2 5" xfId="5029" xr:uid="{00000000-0005-0000-0000-00008B200000}"/>
    <cellStyle name="Normal 84 2 6" xfId="11436" xr:uid="{00000000-0005-0000-0000-00008C200000}"/>
    <cellStyle name="Normal 84 3" xfId="1166" xr:uid="{00000000-0005-0000-0000-00008D200000}"/>
    <cellStyle name="Normal 84 3 2" xfId="5033" xr:uid="{00000000-0005-0000-0000-00008E200000}"/>
    <cellStyle name="Normal 84 3 2 2" xfId="8916" xr:uid="{00000000-0005-0000-0000-00008F200000}"/>
    <cellStyle name="Normal 84 3 3" xfId="5034" xr:uid="{00000000-0005-0000-0000-000090200000}"/>
    <cellStyle name="Normal 84 3 3 2" xfId="8917" xr:uid="{00000000-0005-0000-0000-000091200000}"/>
    <cellStyle name="Normal 84 3 4" xfId="8915" xr:uid="{00000000-0005-0000-0000-000092200000}"/>
    <cellStyle name="Normal 84 3 5" xfId="5032" xr:uid="{00000000-0005-0000-0000-000093200000}"/>
    <cellStyle name="Normal 84 3 6" xfId="11437" xr:uid="{00000000-0005-0000-0000-000094200000}"/>
    <cellStyle name="Normal 84 4" xfId="5035" xr:uid="{00000000-0005-0000-0000-000095200000}"/>
    <cellStyle name="Normal 84 4 2" xfId="8918" xr:uid="{00000000-0005-0000-0000-000096200000}"/>
    <cellStyle name="Normal 84 5" xfId="5036" xr:uid="{00000000-0005-0000-0000-000097200000}"/>
    <cellStyle name="Normal 84 5 2" xfId="8919" xr:uid="{00000000-0005-0000-0000-000098200000}"/>
    <cellStyle name="Normal 84 6" xfId="8911" xr:uid="{00000000-0005-0000-0000-000099200000}"/>
    <cellStyle name="Normal 84 7" xfId="5028" xr:uid="{00000000-0005-0000-0000-00009A200000}"/>
    <cellStyle name="Normal 84 8" xfId="11435" xr:uid="{00000000-0005-0000-0000-00009B200000}"/>
    <cellStyle name="Normal 84_MP-140901B Lana quilt 6pcs set" xfId="5037" xr:uid="{00000000-0005-0000-0000-00009C200000}"/>
    <cellStyle name="Normal 85" xfId="1167" xr:uid="{00000000-0005-0000-0000-00009D200000}"/>
    <cellStyle name="Normal 85 2" xfId="1168" xr:uid="{00000000-0005-0000-0000-00009E200000}"/>
    <cellStyle name="Normal 85 2 2" xfId="5040" xr:uid="{00000000-0005-0000-0000-00009F200000}"/>
    <cellStyle name="Normal 85 2 2 2" xfId="8922" xr:uid="{00000000-0005-0000-0000-0000A0200000}"/>
    <cellStyle name="Normal 85 2 3" xfId="5041" xr:uid="{00000000-0005-0000-0000-0000A1200000}"/>
    <cellStyle name="Normal 85 2 3 2" xfId="8923" xr:uid="{00000000-0005-0000-0000-0000A2200000}"/>
    <cellStyle name="Normal 85 2 4" xfId="8921" xr:uid="{00000000-0005-0000-0000-0000A3200000}"/>
    <cellStyle name="Normal 85 2 5" xfId="5039" xr:uid="{00000000-0005-0000-0000-0000A4200000}"/>
    <cellStyle name="Normal 85 2 6" xfId="11439" xr:uid="{00000000-0005-0000-0000-0000A5200000}"/>
    <cellStyle name="Normal 85 3" xfId="1169" xr:uid="{00000000-0005-0000-0000-0000A6200000}"/>
    <cellStyle name="Normal 85 3 2" xfId="5043" xr:uid="{00000000-0005-0000-0000-0000A7200000}"/>
    <cellStyle name="Normal 85 3 2 2" xfId="8925" xr:uid="{00000000-0005-0000-0000-0000A8200000}"/>
    <cellStyle name="Normal 85 3 3" xfId="5044" xr:uid="{00000000-0005-0000-0000-0000A9200000}"/>
    <cellStyle name="Normal 85 3 3 2" xfId="8926" xr:uid="{00000000-0005-0000-0000-0000AA200000}"/>
    <cellStyle name="Normal 85 3 4" xfId="8924" xr:uid="{00000000-0005-0000-0000-0000AB200000}"/>
    <cellStyle name="Normal 85 3 5" xfId="5042" xr:uid="{00000000-0005-0000-0000-0000AC200000}"/>
    <cellStyle name="Normal 85 3 6" xfId="11440" xr:uid="{00000000-0005-0000-0000-0000AD200000}"/>
    <cellStyle name="Normal 85 4" xfId="5045" xr:uid="{00000000-0005-0000-0000-0000AE200000}"/>
    <cellStyle name="Normal 85 4 2" xfId="8927" xr:uid="{00000000-0005-0000-0000-0000AF200000}"/>
    <cellStyle name="Normal 85 5" xfId="5046" xr:uid="{00000000-0005-0000-0000-0000B0200000}"/>
    <cellStyle name="Normal 85 5 2" xfId="8928" xr:uid="{00000000-0005-0000-0000-0000B1200000}"/>
    <cellStyle name="Normal 85 6" xfId="8920" xr:uid="{00000000-0005-0000-0000-0000B2200000}"/>
    <cellStyle name="Normal 85 7" xfId="5038" xr:uid="{00000000-0005-0000-0000-0000B3200000}"/>
    <cellStyle name="Normal 85 8" xfId="11438" xr:uid="{00000000-0005-0000-0000-0000B4200000}"/>
    <cellStyle name="Normal 85_MP-140901B Lana quilt 6pcs set" xfId="5047" xr:uid="{00000000-0005-0000-0000-0000B5200000}"/>
    <cellStyle name="Normal 86" xfId="1170" xr:uid="{00000000-0005-0000-0000-0000B6200000}"/>
    <cellStyle name="Normal 86 2" xfId="1171" xr:uid="{00000000-0005-0000-0000-0000B7200000}"/>
    <cellStyle name="Normal 86 2 2" xfId="5050" xr:uid="{00000000-0005-0000-0000-0000B8200000}"/>
    <cellStyle name="Normal 86 2 2 2" xfId="8931" xr:uid="{00000000-0005-0000-0000-0000B9200000}"/>
    <cellStyle name="Normal 86 2 3" xfId="5051" xr:uid="{00000000-0005-0000-0000-0000BA200000}"/>
    <cellStyle name="Normal 86 2 3 2" xfId="8932" xr:uid="{00000000-0005-0000-0000-0000BB200000}"/>
    <cellStyle name="Normal 86 2 4" xfId="8930" xr:uid="{00000000-0005-0000-0000-0000BC200000}"/>
    <cellStyle name="Normal 86 2 5" xfId="5049" xr:uid="{00000000-0005-0000-0000-0000BD200000}"/>
    <cellStyle name="Normal 86 2 6" xfId="11442" xr:uid="{00000000-0005-0000-0000-0000BE200000}"/>
    <cellStyle name="Normal 86 3" xfId="1172" xr:uid="{00000000-0005-0000-0000-0000BF200000}"/>
    <cellStyle name="Normal 86 3 2" xfId="5053" xr:uid="{00000000-0005-0000-0000-0000C0200000}"/>
    <cellStyle name="Normal 86 3 2 2" xfId="8934" xr:uid="{00000000-0005-0000-0000-0000C1200000}"/>
    <cellStyle name="Normal 86 3 3" xfId="5054" xr:uid="{00000000-0005-0000-0000-0000C2200000}"/>
    <cellStyle name="Normal 86 3 3 2" xfId="8935" xr:uid="{00000000-0005-0000-0000-0000C3200000}"/>
    <cellStyle name="Normal 86 3 4" xfId="8933" xr:uid="{00000000-0005-0000-0000-0000C4200000}"/>
    <cellStyle name="Normal 86 3 5" xfId="5052" xr:uid="{00000000-0005-0000-0000-0000C5200000}"/>
    <cellStyle name="Normal 86 3 6" xfId="11443" xr:uid="{00000000-0005-0000-0000-0000C6200000}"/>
    <cellStyle name="Normal 86 4" xfId="5055" xr:uid="{00000000-0005-0000-0000-0000C7200000}"/>
    <cellStyle name="Normal 86 4 2" xfId="8936" xr:uid="{00000000-0005-0000-0000-0000C8200000}"/>
    <cellStyle name="Normal 86 5" xfId="5056" xr:uid="{00000000-0005-0000-0000-0000C9200000}"/>
    <cellStyle name="Normal 86 5 2" xfId="8937" xr:uid="{00000000-0005-0000-0000-0000CA200000}"/>
    <cellStyle name="Normal 86 6" xfId="8929" xr:uid="{00000000-0005-0000-0000-0000CB200000}"/>
    <cellStyle name="Normal 86 7" xfId="5048" xr:uid="{00000000-0005-0000-0000-0000CC200000}"/>
    <cellStyle name="Normal 86 8" xfId="11441" xr:uid="{00000000-0005-0000-0000-0000CD200000}"/>
    <cellStyle name="Normal 86_MP-140901B Lana quilt 6pcs set" xfId="5057" xr:uid="{00000000-0005-0000-0000-0000CE200000}"/>
    <cellStyle name="Normal 87" xfId="1173" xr:uid="{00000000-0005-0000-0000-0000CF200000}"/>
    <cellStyle name="Normal 87 2" xfId="1174" xr:uid="{00000000-0005-0000-0000-0000D0200000}"/>
    <cellStyle name="Normal 87 2 2" xfId="5060" xr:uid="{00000000-0005-0000-0000-0000D1200000}"/>
    <cellStyle name="Normal 87 2 2 2" xfId="8940" xr:uid="{00000000-0005-0000-0000-0000D2200000}"/>
    <cellStyle name="Normal 87 2 3" xfId="5061" xr:uid="{00000000-0005-0000-0000-0000D3200000}"/>
    <cellStyle name="Normal 87 2 3 2" xfId="8941" xr:uid="{00000000-0005-0000-0000-0000D4200000}"/>
    <cellStyle name="Normal 87 2 4" xfId="8939" xr:uid="{00000000-0005-0000-0000-0000D5200000}"/>
    <cellStyle name="Normal 87 2 5" xfId="5059" xr:uid="{00000000-0005-0000-0000-0000D6200000}"/>
    <cellStyle name="Normal 87 2 6" xfId="11445" xr:uid="{00000000-0005-0000-0000-0000D7200000}"/>
    <cellStyle name="Normal 87 3" xfId="1175" xr:uid="{00000000-0005-0000-0000-0000D8200000}"/>
    <cellStyle name="Normal 87 3 2" xfId="5063" xr:uid="{00000000-0005-0000-0000-0000D9200000}"/>
    <cellStyle name="Normal 87 3 2 2" xfId="8943" xr:uid="{00000000-0005-0000-0000-0000DA200000}"/>
    <cellStyle name="Normal 87 3 3" xfId="5064" xr:uid="{00000000-0005-0000-0000-0000DB200000}"/>
    <cellStyle name="Normal 87 3 3 2" xfId="8944" xr:uid="{00000000-0005-0000-0000-0000DC200000}"/>
    <cellStyle name="Normal 87 3 4" xfId="8942" xr:uid="{00000000-0005-0000-0000-0000DD200000}"/>
    <cellStyle name="Normal 87 3 5" xfId="5062" xr:uid="{00000000-0005-0000-0000-0000DE200000}"/>
    <cellStyle name="Normal 87 3 6" xfId="11446" xr:uid="{00000000-0005-0000-0000-0000DF200000}"/>
    <cellStyle name="Normal 87 4" xfId="5065" xr:uid="{00000000-0005-0000-0000-0000E0200000}"/>
    <cellStyle name="Normal 87 4 2" xfId="8945" xr:uid="{00000000-0005-0000-0000-0000E1200000}"/>
    <cellStyle name="Normal 87 5" xfId="5066" xr:uid="{00000000-0005-0000-0000-0000E2200000}"/>
    <cellStyle name="Normal 87 5 2" xfId="8946" xr:uid="{00000000-0005-0000-0000-0000E3200000}"/>
    <cellStyle name="Normal 87 6" xfId="8938" xr:uid="{00000000-0005-0000-0000-0000E4200000}"/>
    <cellStyle name="Normal 87 7" xfId="5058" xr:uid="{00000000-0005-0000-0000-0000E5200000}"/>
    <cellStyle name="Normal 87 8" xfId="11444" xr:uid="{00000000-0005-0000-0000-0000E6200000}"/>
    <cellStyle name="Normal 87_MP-140901B Lana quilt 6pcs set" xfId="5067" xr:uid="{00000000-0005-0000-0000-0000E7200000}"/>
    <cellStyle name="Normal 88" xfId="1176" xr:uid="{00000000-0005-0000-0000-0000E8200000}"/>
    <cellStyle name="Normal 88 2" xfId="1177" xr:uid="{00000000-0005-0000-0000-0000E9200000}"/>
    <cellStyle name="Normal 88 2 2" xfId="5070" xr:uid="{00000000-0005-0000-0000-0000EA200000}"/>
    <cellStyle name="Normal 88 2 2 2" xfId="8949" xr:uid="{00000000-0005-0000-0000-0000EB200000}"/>
    <cellStyle name="Normal 88 2 3" xfId="5071" xr:uid="{00000000-0005-0000-0000-0000EC200000}"/>
    <cellStyle name="Normal 88 2 3 2" xfId="8950" xr:uid="{00000000-0005-0000-0000-0000ED200000}"/>
    <cellStyle name="Normal 88 2 4" xfId="8948" xr:uid="{00000000-0005-0000-0000-0000EE200000}"/>
    <cellStyle name="Normal 88 2 5" xfId="5069" xr:uid="{00000000-0005-0000-0000-0000EF200000}"/>
    <cellStyle name="Normal 88 2 6" xfId="11448" xr:uid="{00000000-0005-0000-0000-0000F0200000}"/>
    <cellStyle name="Normal 88 3" xfId="1178" xr:uid="{00000000-0005-0000-0000-0000F1200000}"/>
    <cellStyle name="Normal 88 3 2" xfId="5073" xr:uid="{00000000-0005-0000-0000-0000F2200000}"/>
    <cellStyle name="Normal 88 3 2 2" xfId="8952" xr:uid="{00000000-0005-0000-0000-0000F3200000}"/>
    <cellStyle name="Normal 88 3 3" xfId="5074" xr:uid="{00000000-0005-0000-0000-0000F4200000}"/>
    <cellStyle name="Normal 88 3 3 2" xfId="8953" xr:uid="{00000000-0005-0000-0000-0000F5200000}"/>
    <cellStyle name="Normal 88 3 4" xfId="8951" xr:uid="{00000000-0005-0000-0000-0000F6200000}"/>
    <cellStyle name="Normal 88 3 5" xfId="5072" xr:uid="{00000000-0005-0000-0000-0000F7200000}"/>
    <cellStyle name="Normal 88 3 6" xfId="11449" xr:uid="{00000000-0005-0000-0000-0000F8200000}"/>
    <cellStyle name="Normal 88 4" xfId="5075" xr:uid="{00000000-0005-0000-0000-0000F9200000}"/>
    <cellStyle name="Normal 88 4 2" xfId="8954" xr:uid="{00000000-0005-0000-0000-0000FA200000}"/>
    <cellStyle name="Normal 88 5" xfId="5076" xr:uid="{00000000-0005-0000-0000-0000FB200000}"/>
    <cellStyle name="Normal 88 5 2" xfId="8955" xr:uid="{00000000-0005-0000-0000-0000FC200000}"/>
    <cellStyle name="Normal 88 6" xfId="8947" xr:uid="{00000000-0005-0000-0000-0000FD200000}"/>
    <cellStyle name="Normal 88 7" xfId="5068" xr:uid="{00000000-0005-0000-0000-0000FE200000}"/>
    <cellStyle name="Normal 88 8" xfId="11447" xr:uid="{00000000-0005-0000-0000-0000FF200000}"/>
    <cellStyle name="Normal 88_MP-140901B Lana quilt 6pcs set" xfId="5077" xr:uid="{00000000-0005-0000-0000-000000210000}"/>
    <cellStyle name="Normal 89" xfId="1179" xr:uid="{00000000-0005-0000-0000-000001210000}"/>
    <cellStyle name="Normal 89 2" xfId="1180" xr:uid="{00000000-0005-0000-0000-000002210000}"/>
    <cellStyle name="Normal 89 2 2" xfId="5080" xr:uid="{00000000-0005-0000-0000-000003210000}"/>
    <cellStyle name="Normal 89 2 2 2" xfId="8958" xr:uid="{00000000-0005-0000-0000-000004210000}"/>
    <cellStyle name="Normal 89 2 3" xfId="5081" xr:uid="{00000000-0005-0000-0000-000005210000}"/>
    <cellStyle name="Normal 89 2 3 2" xfId="8959" xr:uid="{00000000-0005-0000-0000-000006210000}"/>
    <cellStyle name="Normal 89 2 4" xfId="8957" xr:uid="{00000000-0005-0000-0000-000007210000}"/>
    <cellStyle name="Normal 89 2 5" xfId="5079" xr:uid="{00000000-0005-0000-0000-000008210000}"/>
    <cellStyle name="Normal 89 2 6" xfId="11451" xr:uid="{00000000-0005-0000-0000-000009210000}"/>
    <cellStyle name="Normal 89 3" xfId="1181" xr:uid="{00000000-0005-0000-0000-00000A210000}"/>
    <cellStyle name="Normal 89 3 2" xfId="5083" xr:uid="{00000000-0005-0000-0000-00000B210000}"/>
    <cellStyle name="Normal 89 3 2 2" xfId="8961" xr:uid="{00000000-0005-0000-0000-00000C210000}"/>
    <cellStyle name="Normal 89 3 3" xfId="5084" xr:uid="{00000000-0005-0000-0000-00000D210000}"/>
    <cellStyle name="Normal 89 3 3 2" xfId="8962" xr:uid="{00000000-0005-0000-0000-00000E210000}"/>
    <cellStyle name="Normal 89 3 4" xfId="8960" xr:uid="{00000000-0005-0000-0000-00000F210000}"/>
    <cellStyle name="Normal 89 3 5" xfId="5082" xr:uid="{00000000-0005-0000-0000-000010210000}"/>
    <cellStyle name="Normal 89 3 6" xfId="11452" xr:uid="{00000000-0005-0000-0000-000011210000}"/>
    <cellStyle name="Normal 89 4" xfId="5085" xr:uid="{00000000-0005-0000-0000-000012210000}"/>
    <cellStyle name="Normal 89 4 2" xfId="8963" xr:uid="{00000000-0005-0000-0000-000013210000}"/>
    <cellStyle name="Normal 89 5" xfId="5086" xr:uid="{00000000-0005-0000-0000-000014210000}"/>
    <cellStyle name="Normal 89 5 2" xfId="8964" xr:uid="{00000000-0005-0000-0000-000015210000}"/>
    <cellStyle name="Normal 89 6" xfId="8956" xr:uid="{00000000-0005-0000-0000-000016210000}"/>
    <cellStyle name="Normal 89 7" xfId="5078" xr:uid="{00000000-0005-0000-0000-000017210000}"/>
    <cellStyle name="Normal 89 8" xfId="11450" xr:uid="{00000000-0005-0000-0000-000018210000}"/>
    <cellStyle name="Normal 89_MP-140901B Lana quilt 6pcs set" xfId="5087" xr:uid="{00000000-0005-0000-0000-000019210000}"/>
    <cellStyle name="Normal 9" xfId="1182" xr:uid="{00000000-0005-0000-0000-00001A210000}"/>
    <cellStyle name="Normal 9 10" xfId="10176" xr:uid="{00000000-0005-0000-0000-00001B210000}"/>
    <cellStyle name="Normal 9 11" xfId="5088" xr:uid="{00000000-0005-0000-0000-00001C210000}"/>
    <cellStyle name="Normal 9 12" xfId="11453" xr:uid="{00000000-0005-0000-0000-00001D210000}"/>
    <cellStyle name="Normal 9 2" xfId="1183" xr:uid="{00000000-0005-0000-0000-00001E210000}"/>
    <cellStyle name="Normal 9 2 2" xfId="1184" xr:uid="{00000000-0005-0000-0000-00001F210000}"/>
    <cellStyle name="Normal 9 2 2 2" xfId="5091" xr:uid="{00000000-0005-0000-0000-000020210000}"/>
    <cellStyle name="Normal 9 2 2 2 2" xfId="8968" xr:uid="{00000000-0005-0000-0000-000021210000}"/>
    <cellStyle name="Normal 9 2 2 3" xfId="8967" xr:uid="{00000000-0005-0000-0000-000022210000}"/>
    <cellStyle name="Normal 9 2 2 4" xfId="5090" xr:uid="{00000000-0005-0000-0000-000023210000}"/>
    <cellStyle name="Normal 9 2 2 5" xfId="11455" xr:uid="{00000000-0005-0000-0000-000024210000}"/>
    <cellStyle name="Normal 9 2 3" xfId="5092" xr:uid="{00000000-0005-0000-0000-000025210000}"/>
    <cellStyle name="Normal 9 2 3 2" xfId="8969" xr:uid="{00000000-0005-0000-0000-000026210000}"/>
    <cellStyle name="Normal 9 2 4" xfId="8966" xr:uid="{00000000-0005-0000-0000-000027210000}"/>
    <cellStyle name="Normal 9 2 5" xfId="5089" xr:uid="{00000000-0005-0000-0000-000028210000}"/>
    <cellStyle name="Normal 9 2 6" xfId="11454" xr:uid="{00000000-0005-0000-0000-000029210000}"/>
    <cellStyle name="Normal 9 2_Ecom Decorative Pillows Fall2013 Quote Sheet 20131111" xfId="5093" xr:uid="{00000000-0005-0000-0000-00002A210000}"/>
    <cellStyle name="Normal 9 3" xfId="1185" xr:uid="{00000000-0005-0000-0000-00002B210000}"/>
    <cellStyle name="Normal 9 3 2" xfId="1186" xr:uid="{00000000-0005-0000-0000-00002C210000}"/>
    <cellStyle name="Normal 9 3 2 2" xfId="5096" xr:uid="{00000000-0005-0000-0000-00002D210000}"/>
    <cellStyle name="Normal 9 3 2 2 2" xfId="8972" xr:uid="{00000000-0005-0000-0000-00002E210000}"/>
    <cellStyle name="Normal 9 3 2 3" xfId="8971" xr:uid="{00000000-0005-0000-0000-00002F210000}"/>
    <cellStyle name="Normal 9 3 2 4" xfId="5095" xr:uid="{00000000-0005-0000-0000-000030210000}"/>
    <cellStyle name="Normal 9 3 2 5" xfId="11457" xr:uid="{00000000-0005-0000-0000-000031210000}"/>
    <cellStyle name="Normal 9 3 3" xfId="5097" xr:uid="{00000000-0005-0000-0000-000032210000}"/>
    <cellStyle name="Normal 9 3 3 2" xfId="8973" xr:uid="{00000000-0005-0000-0000-000033210000}"/>
    <cellStyle name="Normal 9 3 4" xfId="8970" xr:uid="{00000000-0005-0000-0000-000034210000}"/>
    <cellStyle name="Normal 9 3 5" xfId="5094" xr:uid="{00000000-0005-0000-0000-000035210000}"/>
    <cellStyle name="Normal 9 3 6" xfId="11456" xr:uid="{00000000-0005-0000-0000-000036210000}"/>
    <cellStyle name="Normal 9 3_Ecom Decorative Pillows Fall2013 Quote Sheet 20131111" xfId="5098" xr:uid="{00000000-0005-0000-0000-000037210000}"/>
    <cellStyle name="Normal 9 4" xfId="1187" xr:uid="{00000000-0005-0000-0000-000038210000}"/>
    <cellStyle name="Normal 9 4 2" xfId="1188" xr:uid="{00000000-0005-0000-0000-000039210000}"/>
    <cellStyle name="Normal 9 4 2 2" xfId="5101" xr:uid="{00000000-0005-0000-0000-00003A210000}"/>
    <cellStyle name="Normal 9 4 2 2 2" xfId="8976" xr:uid="{00000000-0005-0000-0000-00003B210000}"/>
    <cellStyle name="Normal 9 4 2 3" xfId="8975" xr:uid="{00000000-0005-0000-0000-00003C210000}"/>
    <cellStyle name="Normal 9 4 2 4" xfId="5100" xr:uid="{00000000-0005-0000-0000-00003D210000}"/>
    <cellStyle name="Normal 9 4 2 5" xfId="11459" xr:uid="{00000000-0005-0000-0000-00003E210000}"/>
    <cellStyle name="Normal 9 4 3" xfId="5102" xr:uid="{00000000-0005-0000-0000-00003F210000}"/>
    <cellStyle name="Normal 9 4 3 2" xfId="8977" xr:uid="{00000000-0005-0000-0000-000040210000}"/>
    <cellStyle name="Normal 9 4 4" xfId="8974" xr:uid="{00000000-0005-0000-0000-000041210000}"/>
    <cellStyle name="Normal 9 4 5" xfId="5099" xr:uid="{00000000-0005-0000-0000-000042210000}"/>
    <cellStyle name="Normal 9 4 6" xfId="11458" xr:uid="{00000000-0005-0000-0000-000043210000}"/>
    <cellStyle name="Normal 9 4_Ecom Decorative Pillows Fall2013 Quote Sheet 20131111" xfId="5103" xr:uid="{00000000-0005-0000-0000-000044210000}"/>
    <cellStyle name="Normal 9 5" xfId="1189" xr:uid="{00000000-0005-0000-0000-000045210000}"/>
    <cellStyle name="Normal 9 5 2" xfId="1190" xr:uid="{00000000-0005-0000-0000-000046210000}"/>
    <cellStyle name="Normal 9 5 2 2" xfId="5106" xr:uid="{00000000-0005-0000-0000-000047210000}"/>
    <cellStyle name="Normal 9 5 2 2 2" xfId="8980" xr:uid="{00000000-0005-0000-0000-000048210000}"/>
    <cellStyle name="Normal 9 5 2 3" xfId="8979" xr:uid="{00000000-0005-0000-0000-000049210000}"/>
    <cellStyle name="Normal 9 5 2 4" xfId="5105" xr:uid="{00000000-0005-0000-0000-00004A210000}"/>
    <cellStyle name="Normal 9 5 2 5" xfId="11461" xr:uid="{00000000-0005-0000-0000-00004B210000}"/>
    <cellStyle name="Normal 9 5 3" xfId="5107" xr:uid="{00000000-0005-0000-0000-00004C210000}"/>
    <cellStyle name="Normal 9 5 3 2" xfId="8981" xr:uid="{00000000-0005-0000-0000-00004D210000}"/>
    <cellStyle name="Normal 9 5 4" xfId="8978" xr:uid="{00000000-0005-0000-0000-00004E210000}"/>
    <cellStyle name="Normal 9 5 5" xfId="5104" xr:uid="{00000000-0005-0000-0000-00004F210000}"/>
    <cellStyle name="Normal 9 5 6" xfId="11460" xr:uid="{00000000-0005-0000-0000-000050210000}"/>
    <cellStyle name="Normal 9 5_Ecom Decorative Pillows Fall2013 Quote Sheet 20131111" xfId="5108" xr:uid="{00000000-0005-0000-0000-000051210000}"/>
    <cellStyle name="Normal 9 6" xfId="1794" xr:uid="{00000000-0005-0000-0000-000052210000}"/>
    <cellStyle name="Normal 9 6 2" xfId="8982" xr:uid="{00000000-0005-0000-0000-000053210000}"/>
    <cellStyle name="Normal 9 6 3" xfId="5109" xr:uid="{00000000-0005-0000-0000-000054210000}"/>
    <cellStyle name="Normal 9 7" xfId="8965" xr:uid="{00000000-0005-0000-0000-000055210000}"/>
    <cellStyle name="Normal 9 8" xfId="10175" xr:uid="{00000000-0005-0000-0000-000056210000}"/>
    <cellStyle name="Normal 9 9" xfId="10129" xr:uid="{00000000-0005-0000-0000-000057210000}"/>
    <cellStyle name="Normal 9_MP-140901B Lana quilt 6pcs set" xfId="5110" xr:uid="{00000000-0005-0000-0000-000058210000}"/>
    <cellStyle name="Normal 90" xfId="1191" xr:uid="{00000000-0005-0000-0000-000059210000}"/>
    <cellStyle name="Normal 90 2" xfId="1192" xr:uid="{00000000-0005-0000-0000-00005A210000}"/>
    <cellStyle name="Normal 90 2 2" xfId="5113" xr:uid="{00000000-0005-0000-0000-00005B210000}"/>
    <cellStyle name="Normal 90 2 2 2" xfId="8985" xr:uid="{00000000-0005-0000-0000-00005C210000}"/>
    <cellStyle name="Normal 90 2 3" xfId="5114" xr:uid="{00000000-0005-0000-0000-00005D210000}"/>
    <cellStyle name="Normal 90 2 3 2" xfId="8986" xr:uid="{00000000-0005-0000-0000-00005E210000}"/>
    <cellStyle name="Normal 90 2 4" xfId="8984" xr:uid="{00000000-0005-0000-0000-00005F210000}"/>
    <cellStyle name="Normal 90 2 5" xfId="5112" xr:uid="{00000000-0005-0000-0000-000060210000}"/>
    <cellStyle name="Normal 90 2 6" xfId="11463" xr:uid="{00000000-0005-0000-0000-000061210000}"/>
    <cellStyle name="Normal 90 3" xfId="1193" xr:uid="{00000000-0005-0000-0000-000062210000}"/>
    <cellStyle name="Normal 90 3 2" xfId="5116" xr:uid="{00000000-0005-0000-0000-000063210000}"/>
    <cellStyle name="Normal 90 3 2 2" xfId="8988" xr:uid="{00000000-0005-0000-0000-000064210000}"/>
    <cellStyle name="Normal 90 3 3" xfId="5117" xr:uid="{00000000-0005-0000-0000-000065210000}"/>
    <cellStyle name="Normal 90 3 3 2" xfId="8989" xr:uid="{00000000-0005-0000-0000-000066210000}"/>
    <cellStyle name="Normal 90 3 4" xfId="8987" xr:uid="{00000000-0005-0000-0000-000067210000}"/>
    <cellStyle name="Normal 90 3 5" xfId="5115" xr:uid="{00000000-0005-0000-0000-000068210000}"/>
    <cellStyle name="Normal 90 3 6" xfId="11464" xr:uid="{00000000-0005-0000-0000-000069210000}"/>
    <cellStyle name="Normal 90 4" xfId="5118" xr:uid="{00000000-0005-0000-0000-00006A210000}"/>
    <cellStyle name="Normal 90 4 2" xfId="8990" xr:uid="{00000000-0005-0000-0000-00006B210000}"/>
    <cellStyle name="Normal 90 5" xfId="5119" xr:uid="{00000000-0005-0000-0000-00006C210000}"/>
    <cellStyle name="Normal 90 5 2" xfId="8991" xr:uid="{00000000-0005-0000-0000-00006D210000}"/>
    <cellStyle name="Normal 90 6" xfId="8983" xr:uid="{00000000-0005-0000-0000-00006E210000}"/>
    <cellStyle name="Normal 90 7" xfId="5111" xr:uid="{00000000-0005-0000-0000-00006F210000}"/>
    <cellStyle name="Normal 90 8" xfId="11462" xr:uid="{00000000-0005-0000-0000-000070210000}"/>
    <cellStyle name="Normal 90_MP-140901B Lana quilt 6pcs set" xfId="5120" xr:uid="{00000000-0005-0000-0000-000071210000}"/>
    <cellStyle name="Normal 91" xfId="1194" xr:uid="{00000000-0005-0000-0000-000072210000}"/>
    <cellStyle name="Normal 91 2" xfId="1195" xr:uid="{00000000-0005-0000-0000-000073210000}"/>
    <cellStyle name="Normal 91 2 2" xfId="5123" xr:uid="{00000000-0005-0000-0000-000074210000}"/>
    <cellStyle name="Normal 91 2 2 2" xfId="8994" xr:uid="{00000000-0005-0000-0000-000075210000}"/>
    <cellStyle name="Normal 91 2 3" xfId="5124" xr:uid="{00000000-0005-0000-0000-000076210000}"/>
    <cellStyle name="Normal 91 2 3 2" xfId="8995" xr:uid="{00000000-0005-0000-0000-000077210000}"/>
    <cellStyle name="Normal 91 2 4" xfId="8993" xr:uid="{00000000-0005-0000-0000-000078210000}"/>
    <cellStyle name="Normal 91 2 5" xfId="5122" xr:uid="{00000000-0005-0000-0000-000079210000}"/>
    <cellStyle name="Normal 91 2 6" xfId="11466" xr:uid="{00000000-0005-0000-0000-00007A210000}"/>
    <cellStyle name="Normal 91 3" xfId="1196" xr:uid="{00000000-0005-0000-0000-00007B210000}"/>
    <cellStyle name="Normal 91 3 2" xfId="5126" xr:uid="{00000000-0005-0000-0000-00007C210000}"/>
    <cellStyle name="Normal 91 3 2 2" xfId="8997" xr:uid="{00000000-0005-0000-0000-00007D210000}"/>
    <cellStyle name="Normal 91 3 3" xfId="5127" xr:uid="{00000000-0005-0000-0000-00007E210000}"/>
    <cellStyle name="Normal 91 3 3 2" xfId="8998" xr:uid="{00000000-0005-0000-0000-00007F210000}"/>
    <cellStyle name="Normal 91 3 4" xfId="8996" xr:uid="{00000000-0005-0000-0000-000080210000}"/>
    <cellStyle name="Normal 91 3 5" xfId="5125" xr:uid="{00000000-0005-0000-0000-000081210000}"/>
    <cellStyle name="Normal 91 3 6" xfId="11467" xr:uid="{00000000-0005-0000-0000-000082210000}"/>
    <cellStyle name="Normal 91 4" xfId="5128" xr:uid="{00000000-0005-0000-0000-000083210000}"/>
    <cellStyle name="Normal 91 4 2" xfId="8999" xr:uid="{00000000-0005-0000-0000-000084210000}"/>
    <cellStyle name="Normal 91 5" xfId="5129" xr:uid="{00000000-0005-0000-0000-000085210000}"/>
    <cellStyle name="Normal 91 5 2" xfId="9000" xr:uid="{00000000-0005-0000-0000-000086210000}"/>
    <cellStyle name="Normal 91 6" xfId="8992" xr:uid="{00000000-0005-0000-0000-000087210000}"/>
    <cellStyle name="Normal 91 7" xfId="5121" xr:uid="{00000000-0005-0000-0000-000088210000}"/>
    <cellStyle name="Normal 91 8" xfId="11465" xr:uid="{00000000-0005-0000-0000-000089210000}"/>
    <cellStyle name="Normal 91_MP-140901B Lana quilt 6pcs set" xfId="5130" xr:uid="{00000000-0005-0000-0000-00008A210000}"/>
    <cellStyle name="Normal 92" xfId="1197" xr:uid="{00000000-0005-0000-0000-00008B210000}"/>
    <cellStyle name="Normal 92 2" xfId="1198" xr:uid="{00000000-0005-0000-0000-00008C210000}"/>
    <cellStyle name="Normal 92 2 2" xfId="5133" xr:uid="{00000000-0005-0000-0000-00008D210000}"/>
    <cellStyle name="Normal 92 2 2 2" xfId="9003" xr:uid="{00000000-0005-0000-0000-00008E210000}"/>
    <cellStyle name="Normal 92 2 3" xfId="5134" xr:uid="{00000000-0005-0000-0000-00008F210000}"/>
    <cellStyle name="Normal 92 2 3 2" xfId="9004" xr:uid="{00000000-0005-0000-0000-000090210000}"/>
    <cellStyle name="Normal 92 2 4" xfId="9002" xr:uid="{00000000-0005-0000-0000-000091210000}"/>
    <cellStyle name="Normal 92 2 5" xfId="5132" xr:uid="{00000000-0005-0000-0000-000092210000}"/>
    <cellStyle name="Normal 92 2 6" xfId="11469" xr:uid="{00000000-0005-0000-0000-000093210000}"/>
    <cellStyle name="Normal 92 3" xfId="1199" xr:uid="{00000000-0005-0000-0000-000094210000}"/>
    <cellStyle name="Normal 92 3 2" xfId="5136" xr:uid="{00000000-0005-0000-0000-000095210000}"/>
    <cellStyle name="Normal 92 3 2 2" xfId="9006" xr:uid="{00000000-0005-0000-0000-000096210000}"/>
    <cellStyle name="Normal 92 3 3" xfId="5137" xr:uid="{00000000-0005-0000-0000-000097210000}"/>
    <cellStyle name="Normal 92 3 3 2" xfId="9007" xr:uid="{00000000-0005-0000-0000-000098210000}"/>
    <cellStyle name="Normal 92 3 4" xfId="9005" xr:uid="{00000000-0005-0000-0000-000099210000}"/>
    <cellStyle name="Normal 92 3 5" xfId="5135" xr:uid="{00000000-0005-0000-0000-00009A210000}"/>
    <cellStyle name="Normal 92 3 6" xfId="11470" xr:uid="{00000000-0005-0000-0000-00009B210000}"/>
    <cellStyle name="Normal 92 4" xfId="5138" xr:uid="{00000000-0005-0000-0000-00009C210000}"/>
    <cellStyle name="Normal 92 4 2" xfId="9008" xr:uid="{00000000-0005-0000-0000-00009D210000}"/>
    <cellStyle name="Normal 92 5" xfId="5139" xr:uid="{00000000-0005-0000-0000-00009E210000}"/>
    <cellStyle name="Normal 92 5 2" xfId="9009" xr:uid="{00000000-0005-0000-0000-00009F210000}"/>
    <cellStyle name="Normal 92 6" xfId="9001" xr:uid="{00000000-0005-0000-0000-0000A0210000}"/>
    <cellStyle name="Normal 92 7" xfId="5131" xr:uid="{00000000-0005-0000-0000-0000A1210000}"/>
    <cellStyle name="Normal 92 8" xfId="11468" xr:uid="{00000000-0005-0000-0000-0000A2210000}"/>
    <cellStyle name="Normal 92_MP-140901B Lana quilt 6pcs set" xfId="5140" xr:uid="{00000000-0005-0000-0000-0000A3210000}"/>
    <cellStyle name="Normal 93" xfId="1200" xr:uid="{00000000-0005-0000-0000-0000A4210000}"/>
    <cellStyle name="Normal 93 2" xfId="1201" xr:uid="{00000000-0005-0000-0000-0000A5210000}"/>
    <cellStyle name="Normal 93 2 2" xfId="5143" xr:uid="{00000000-0005-0000-0000-0000A6210000}"/>
    <cellStyle name="Normal 93 2 2 2" xfId="9012" xr:uid="{00000000-0005-0000-0000-0000A7210000}"/>
    <cellStyle name="Normal 93 2 3" xfId="5144" xr:uid="{00000000-0005-0000-0000-0000A8210000}"/>
    <cellStyle name="Normal 93 2 3 2" xfId="9013" xr:uid="{00000000-0005-0000-0000-0000A9210000}"/>
    <cellStyle name="Normal 93 2 4" xfId="9011" xr:uid="{00000000-0005-0000-0000-0000AA210000}"/>
    <cellStyle name="Normal 93 2 5" xfId="5142" xr:uid="{00000000-0005-0000-0000-0000AB210000}"/>
    <cellStyle name="Normal 93 2 6" xfId="11472" xr:uid="{00000000-0005-0000-0000-0000AC210000}"/>
    <cellStyle name="Normal 93 3" xfId="1202" xr:uid="{00000000-0005-0000-0000-0000AD210000}"/>
    <cellStyle name="Normal 93 3 2" xfId="5146" xr:uid="{00000000-0005-0000-0000-0000AE210000}"/>
    <cellStyle name="Normal 93 3 2 2" xfId="9015" xr:uid="{00000000-0005-0000-0000-0000AF210000}"/>
    <cellStyle name="Normal 93 3 3" xfId="5147" xr:uid="{00000000-0005-0000-0000-0000B0210000}"/>
    <cellStyle name="Normal 93 3 3 2" xfId="9016" xr:uid="{00000000-0005-0000-0000-0000B1210000}"/>
    <cellStyle name="Normal 93 3 4" xfId="9014" xr:uid="{00000000-0005-0000-0000-0000B2210000}"/>
    <cellStyle name="Normal 93 3 5" xfId="5145" xr:uid="{00000000-0005-0000-0000-0000B3210000}"/>
    <cellStyle name="Normal 93 3 6" xfId="11473" xr:uid="{00000000-0005-0000-0000-0000B4210000}"/>
    <cellStyle name="Normal 93 4" xfId="5148" xr:uid="{00000000-0005-0000-0000-0000B5210000}"/>
    <cellStyle name="Normal 93 4 2" xfId="9017" xr:uid="{00000000-0005-0000-0000-0000B6210000}"/>
    <cellStyle name="Normal 93 5" xfId="5149" xr:uid="{00000000-0005-0000-0000-0000B7210000}"/>
    <cellStyle name="Normal 93 5 2" xfId="9018" xr:uid="{00000000-0005-0000-0000-0000B8210000}"/>
    <cellStyle name="Normal 93 6" xfId="9010" xr:uid="{00000000-0005-0000-0000-0000B9210000}"/>
    <cellStyle name="Normal 93 7" xfId="5141" xr:uid="{00000000-0005-0000-0000-0000BA210000}"/>
    <cellStyle name="Normal 93 8" xfId="11471" xr:uid="{00000000-0005-0000-0000-0000BB210000}"/>
    <cellStyle name="Normal 93_MP-140901B Lana quilt 6pcs set" xfId="5150" xr:uid="{00000000-0005-0000-0000-0000BC210000}"/>
    <cellStyle name="Normal 94" xfId="1203" xr:uid="{00000000-0005-0000-0000-0000BD210000}"/>
    <cellStyle name="Normal 94 2" xfId="1204" xr:uid="{00000000-0005-0000-0000-0000BE210000}"/>
    <cellStyle name="Normal 94 2 2" xfId="5153" xr:uid="{00000000-0005-0000-0000-0000BF210000}"/>
    <cellStyle name="Normal 94 2 2 2" xfId="9021" xr:uid="{00000000-0005-0000-0000-0000C0210000}"/>
    <cellStyle name="Normal 94 2 3" xfId="5154" xr:uid="{00000000-0005-0000-0000-0000C1210000}"/>
    <cellStyle name="Normal 94 2 3 2" xfId="9022" xr:uid="{00000000-0005-0000-0000-0000C2210000}"/>
    <cellStyle name="Normal 94 2 4" xfId="9020" xr:uid="{00000000-0005-0000-0000-0000C3210000}"/>
    <cellStyle name="Normal 94 2 5" xfId="5152" xr:uid="{00000000-0005-0000-0000-0000C4210000}"/>
    <cellStyle name="Normal 94 2 6" xfId="11475" xr:uid="{00000000-0005-0000-0000-0000C5210000}"/>
    <cellStyle name="Normal 94 3" xfId="1205" xr:uid="{00000000-0005-0000-0000-0000C6210000}"/>
    <cellStyle name="Normal 94 3 2" xfId="5156" xr:uid="{00000000-0005-0000-0000-0000C7210000}"/>
    <cellStyle name="Normal 94 3 2 2" xfId="9024" xr:uid="{00000000-0005-0000-0000-0000C8210000}"/>
    <cellStyle name="Normal 94 3 3" xfId="5157" xr:uid="{00000000-0005-0000-0000-0000C9210000}"/>
    <cellStyle name="Normal 94 3 3 2" xfId="9025" xr:uid="{00000000-0005-0000-0000-0000CA210000}"/>
    <cellStyle name="Normal 94 3 4" xfId="9023" xr:uid="{00000000-0005-0000-0000-0000CB210000}"/>
    <cellStyle name="Normal 94 3 5" xfId="5155" xr:uid="{00000000-0005-0000-0000-0000CC210000}"/>
    <cellStyle name="Normal 94 3 6" xfId="11476" xr:uid="{00000000-0005-0000-0000-0000CD210000}"/>
    <cellStyle name="Normal 94 4" xfId="5158" xr:uid="{00000000-0005-0000-0000-0000CE210000}"/>
    <cellStyle name="Normal 94 4 2" xfId="9026" xr:uid="{00000000-0005-0000-0000-0000CF210000}"/>
    <cellStyle name="Normal 94 5" xfId="5159" xr:uid="{00000000-0005-0000-0000-0000D0210000}"/>
    <cellStyle name="Normal 94 5 2" xfId="9027" xr:uid="{00000000-0005-0000-0000-0000D1210000}"/>
    <cellStyle name="Normal 94 6" xfId="9019" xr:uid="{00000000-0005-0000-0000-0000D2210000}"/>
    <cellStyle name="Normal 94 7" xfId="5151" xr:uid="{00000000-0005-0000-0000-0000D3210000}"/>
    <cellStyle name="Normal 94 8" xfId="11474" xr:uid="{00000000-0005-0000-0000-0000D4210000}"/>
    <cellStyle name="Normal 94_MP-140901B Lana quilt 6pcs set" xfId="5160" xr:uid="{00000000-0005-0000-0000-0000D5210000}"/>
    <cellStyle name="Normal 95" xfId="1206" xr:uid="{00000000-0005-0000-0000-0000D6210000}"/>
    <cellStyle name="Normal 95 2" xfId="1207" xr:uid="{00000000-0005-0000-0000-0000D7210000}"/>
    <cellStyle name="Normal 95 2 2" xfId="5163" xr:uid="{00000000-0005-0000-0000-0000D8210000}"/>
    <cellStyle name="Normal 95 2 2 2" xfId="9030" xr:uid="{00000000-0005-0000-0000-0000D9210000}"/>
    <cellStyle name="Normal 95 2 3" xfId="5164" xr:uid="{00000000-0005-0000-0000-0000DA210000}"/>
    <cellStyle name="Normal 95 2 3 2" xfId="9031" xr:uid="{00000000-0005-0000-0000-0000DB210000}"/>
    <cellStyle name="Normal 95 2 4" xfId="9029" xr:uid="{00000000-0005-0000-0000-0000DC210000}"/>
    <cellStyle name="Normal 95 2 5" xfId="5162" xr:uid="{00000000-0005-0000-0000-0000DD210000}"/>
    <cellStyle name="Normal 95 2 6" xfId="11478" xr:uid="{00000000-0005-0000-0000-0000DE210000}"/>
    <cellStyle name="Normal 95 3" xfId="1208" xr:uid="{00000000-0005-0000-0000-0000DF210000}"/>
    <cellStyle name="Normal 95 3 2" xfId="5166" xr:uid="{00000000-0005-0000-0000-0000E0210000}"/>
    <cellStyle name="Normal 95 3 2 2" xfId="9033" xr:uid="{00000000-0005-0000-0000-0000E1210000}"/>
    <cellStyle name="Normal 95 3 3" xfId="5167" xr:uid="{00000000-0005-0000-0000-0000E2210000}"/>
    <cellStyle name="Normal 95 3 3 2" xfId="9034" xr:uid="{00000000-0005-0000-0000-0000E3210000}"/>
    <cellStyle name="Normal 95 3 4" xfId="9032" xr:uid="{00000000-0005-0000-0000-0000E4210000}"/>
    <cellStyle name="Normal 95 3 5" xfId="5165" xr:uid="{00000000-0005-0000-0000-0000E5210000}"/>
    <cellStyle name="Normal 95 3 6" xfId="11479" xr:uid="{00000000-0005-0000-0000-0000E6210000}"/>
    <cellStyle name="Normal 95 4" xfId="5168" xr:uid="{00000000-0005-0000-0000-0000E7210000}"/>
    <cellStyle name="Normal 95 4 2" xfId="9035" xr:uid="{00000000-0005-0000-0000-0000E8210000}"/>
    <cellStyle name="Normal 95 5" xfId="5169" xr:uid="{00000000-0005-0000-0000-0000E9210000}"/>
    <cellStyle name="Normal 95 5 2" xfId="9036" xr:uid="{00000000-0005-0000-0000-0000EA210000}"/>
    <cellStyle name="Normal 95 6" xfId="9028" xr:uid="{00000000-0005-0000-0000-0000EB210000}"/>
    <cellStyle name="Normal 95 7" xfId="5161" xr:uid="{00000000-0005-0000-0000-0000EC210000}"/>
    <cellStyle name="Normal 95 8" xfId="11477" xr:uid="{00000000-0005-0000-0000-0000ED210000}"/>
    <cellStyle name="Normal 95_MP-140901B Lana quilt 6pcs set" xfId="5170" xr:uid="{00000000-0005-0000-0000-0000EE210000}"/>
    <cellStyle name="Normal 96" xfId="1209" xr:uid="{00000000-0005-0000-0000-0000EF210000}"/>
    <cellStyle name="Normal 96 2" xfId="1210" xr:uid="{00000000-0005-0000-0000-0000F0210000}"/>
    <cellStyle name="Normal 96 2 2" xfId="1211" xr:uid="{00000000-0005-0000-0000-0000F1210000}"/>
    <cellStyle name="Normal 96 2 2 2" xfId="5174" xr:uid="{00000000-0005-0000-0000-0000F2210000}"/>
    <cellStyle name="Normal 96 2 2 2 2" xfId="9040" xr:uid="{00000000-0005-0000-0000-0000F3210000}"/>
    <cellStyle name="Normal 96 2 2 3" xfId="9039" xr:uid="{00000000-0005-0000-0000-0000F4210000}"/>
    <cellStyle name="Normal 96 2 2 4" xfId="5173" xr:uid="{00000000-0005-0000-0000-0000F5210000}"/>
    <cellStyle name="Normal 96 2 2 5" xfId="11482" xr:uid="{00000000-0005-0000-0000-0000F6210000}"/>
    <cellStyle name="Normal 96 2 3" xfId="5175" xr:uid="{00000000-0005-0000-0000-0000F7210000}"/>
    <cellStyle name="Normal 96 2 3 2" xfId="9041" xr:uid="{00000000-0005-0000-0000-0000F8210000}"/>
    <cellStyle name="Normal 96 2 4" xfId="9038" xr:uid="{00000000-0005-0000-0000-0000F9210000}"/>
    <cellStyle name="Normal 96 2 5" xfId="5172" xr:uid="{00000000-0005-0000-0000-0000FA210000}"/>
    <cellStyle name="Normal 96 2 6" xfId="11481" xr:uid="{00000000-0005-0000-0000-0000FB210000}"/>
    <cellStyle name="Normal 96 2_Ecom Decorative Pillows Fall2013 Quote Sheet 20131111" xfId="5176" xr:uid="{00000000-0005-0000-0000-0000FC210000}"/>
    <cellStyle name="Normal 96 3" xfId="1212" xr:uid="{00000000-0005-0000-0000-0000FD210000}"/>
    <cellStyle name="Normal 96 3 2" xfId="5178" xr:uid="{00000000-0005-0000-0000-0000FE210000}"/>
    <cellStyle name="Normal 96 3 2 2" xfId="9043" xr:uid="{00000000-0005-0000-0000-0000FF210000}"/>
    <cellStyle name="Normal 96 3 3" xfId="9042" xr:uid="{00000000-0005-0000-0000-000000220000}"/>
    <cellStyle name="Normal 96 3 4" xfId="5177" xr:uid="{00000000-0005-0000-0000-000001220000}"/>
    <cellStyle name="Normal 96 3 5" xfId="11483" xr:uid="{00000000-0005-0000-0000-000002220000}"/>
    <cellStyle name="Normal 96 4" xfId="5179" xr:uid="{00000000-0005-0000-0000-000003220000}"/>
    <cellStyle name="Normal 96 4 2" xfId="9044" xr:uid="{00000000-0005-0000-0000-000004220000}"/>
    <cellStyle name="Normal 96 5" xfId="9037" xr:uid="{00000000-0005-0000-0000-000005220000}"/>
    <cellStyle name="Normal 96 6" xfId="5171" xr:uid="{00000000-0005-0000-0000-000006220000}"/>
    <cellStyle name="Normal 96 7" xfId="11480" xr:uid="{00000000-0005-0000-0000-000007220000}"/>
    <cellStyle name="Normal 96_Ecom Decorative Pillows Fall2013 Quote Sheet 20131111" xfId="5180" xr:uid="{00000000-0005-0000-0000-000008220000}"/>
    <cellStyle name="Normal 97" xfId="1213" xr:uid="{00000000-0005-0000-0000-000009220000}"/>
    <cellStyle name="Normal 97 2" xfId="1214" xr:uid="{00000000-0005-0000-0000-00000A220000}"/>
    <cellStyle name="Normal 97 2 2" xfId="5183" xr:uid="{00000000-0005-0000-0000-00000B220000}"/>
    <cellStyle name="Normal 97 2 2 2" xfId="9047" xr:uid="{00000000-0005-0000-0000-00000C220000}"/>
    <cellStyle name="Normal 97 2 3" xfId="9046" xr:uid="{00000000-0005-0000-0000-00000D220000}"/>
    <cellStyle name="Normal 97 2 4" xfId="5182" xr:uid="{00000000-0005-0000-0000-00000E220000}"/>
    <cellStyle name="Normal 97 2 5" xfId="11485" xr:uid="{00000000-0005-0000-0000-00000F220000}"/>
    <cellStyle name="Normal 97 3" xfId="5184" xr:uid="{00000000-0005-0000-0000-000010220000}"/>
    <cellStyle name="Normal 97 3 2" xfId="9048" xr:uid="{00000000-0005-0000-0000-000011220000}"/>
    <cellStyle name="Normal 97 4" xfId="9045" xr:uid="{00000000-0005-0000-0000-000012220000}"/>
    <cellStyle name="Normal 97 5" xfId="5181" xr:uid="{00000000-0005-0000-0000-000013220000}"/>
    <cellStyle name="Normal 97 6" xfId="11484" xr:uid="{00000000-0005-0000-0000-000014220000}"/>
    <cellStyle name="Normal 97_Ecom Decorative Pillows Fall2013 Quote Sheet 20131111" xfId="5185" xr:uid="{00000000-0005-0000-0000-000015220000}"/>
    <cellStyle name="Normal_2010 NY-showroom sheet set for JCP 0330" xfId="1215" xr:uid="{00000000-0005-0000-0000-000016220000}"/>
    <cellStyle name="Normal_Copy of Request For Quote -- updated by VV on 043008 FINAL FINAL (4)" xfId="1216" xr:uid="{00000000-0005-0000-0000-000017220000}"/>
    <cellStyle name="Normal_HE micro fiber Sheets 08252010" xfId="1217" xr:uid="{00000000-0005-0000-0000-000018220000}"/>
    <cellStyle name="Normal_jcp duet sheet and reversible sheet 09-27-2010" xfId="2111" xr:uid="{00000000-0005-0000-0000-000019220000}"/>
    <cellStyle name="Normal_Kohl's 600TC sheets price requote Oct 30 09" xfId="1218" xr:uid="{00000000-0005-0000-0000-00001A220000}"/>
    <cellStyle name="Normal_March 2011 Macys market quote" xfId="1219" xr:uid="{00000000-0005-0000-0000-00001B220000}"/>
    <cellStyle name="Normal_March 2011 Macys market quote 2" xfId="10233" xr:uid="{00000000-0005-0000-0000-00001C220000}"/>
    <cellStyle name="Normal_Quote sheet of  E-Commerce   sheet updated 11-30-2010" xfId="1220" xr:uid="{00000000-0005-0000-0000-00001D220000}"/>
    <cellStyle name="Normal_Sheet1 2" xfId="1534" xr:uid="{00000000-0005-0000-0000-00001E220000}"/>
    <cellStyle name="Normal1" xfId="1221" xr:uid="{00000000-0005-0000-0000-00001F220000}"/>
    <cellStyle name="Normal1 2" xfId="1795" xr:uid="{00000000-0005-0000-0000-000020220000}"/>
    <cellStyle name="Normal1 2 2" xfId="9050" xr:uid="{00000000-0005-0000-0000-000021220000}"/>
    <cellStyle name="Normal1 2 3" xfId="5187" xr:uid="{00000000-0005-0000-0000-000022220000}"/>
    <cellStyle name="Normal1 3" xfId="9049" xr:uid="{00000000-0005-0000-0000-000023220000}"/>
    <cellStyle name="Normal1 4" xfId="5186" xr:uid="{00000000-0005-0000-0000-000024220000}"/>
    <cellStyle name="Normal1 5" xfId="11486" xr:uid="{00000000-0005-0000-0000-000025220000}"/>
    <cellStyle name="Note 10" xfId="1222" xr:uid="{00000000-0005-0000-0000-000026220000}"/>
    <cellStyle name="Note 10 10" xfId="5188" xr:uid="{00000000-0005-0000-0000-000027220000}"/>
    <cellStyle name="Note 10 11" xfId="11488" xr:uid="{00000000-0005-0000-0000-000028220000}"/>
    <cellStyle name="Note 10 2" xfId="1223" xr:uid="{00000000-0005-0000-0000-000029220000}"/>
    <cellStyle name="Note 10 2 2" xfId="1797" xr:uid="{00000000-0005-0000-0000-00002A220000}"/>
    <cellStyle name="Note 10 2 2 2" xfId="9053" xr:uid="{00000000-0005-0000-0000-00002B220000}"/>
    <cellStyle name="Note 10 2 2 3" xfId="5190" xr:uid="{00000000-0005-0000-0000-00002C220000}"/>
    <cellStyle name="Note 10 2 3" xfId="9052" xr:uid="{00000000-0005-0000-0000-00002D220000}"/>
    <cellStyle name="Note 10 2 4" xfId="5189" xr:uid="{00000000-0005-0000-0000-00002E220000}"/>
    <cellStyle name="Note 10 2 5" xfId="11489" xr:uid="{00000000-0005-0000-0000-00002F220000}"/>
    <cellStyle name="Note 10 3" xfId="1224" xr:uid="{00000000-0005-0000-0000-000030220000}"/>
    <cellStyle name="Note 10 3 2" xfId="1798" xr:uid="{00000000-0005-0000-0000-000031220000}"/>
    <cellStyle name="Note 10 3 2 2" xfId="9055" xr:uid="{00000000-0005-0000-0000-000032220000}"/>
    <cellStyle name="Note 10 3 2 3" xfId="5192" xr:uid="{00000000-0005-0000-0000-000033220000}"/>
    <cellStyle name="Note 10 3 3" xfId="9054" xr:uid="{00000000-0005-0000-0000-000034220000}"/>
    <cellStyle name="Note 10 3 4" xfId="5191" xr:uid="{00000000-0005-0000-0000-000035220000}"/>
    <cellStyle name="Note 10 3 5" xfId="11490" xr:uid="{00000000-0005-0000-0000-000036220000}"/>
    <cellStyle name="Note 10 4" xfId="1225" xr:uid="{00000000-0005-0000-0000-000037220000}"/>
    <cellStyle name="Note 10 4 2" xfId="1799" xr:uid="{00000000-0005-0000-0000-000038220000}"/>
    <cellStyle name="Note 10 4 2 2" xfId="9057" xr:uid="{00000000-0005-0000-0000-000039220000}"/>
    <cellStyle name="Note 10 4 2 3" xfId="5194" xr:uid="{00000000-0005-0000-0000-00003A220000}"/>
    <cellStyle name="Note 10 4 3" xfId="9056" xr:uid="{00000000-0005-0000-0000-00003B220000}"/>
    <cellStyle name="Note 10 4 4" xfId="5193" xr:uid="{00000000-0005-0000-0000-00003C220000}"/>
    <cellStyle name="Note 10 4 5" xfId="11491" xr:uid="{00000000-0005-0000-0000-00003D220000}"/>
    <cellStyle name="Note 10 5" xfId="1226" xr:uid="{00000000-0005-0000-0000-00003E220000}"/>
    <cellStyle name="Note 10 5 2" xfId="1800" xr:uid="{00000000-0005-0000-0000-00003F220000}"/>
    <cellStyle name="Note 10 5 2 2" xfId="9059" xr:uid="{00000000-0005-0000-0000-000040220000}"/>
    <cellStyle name="Note 10 5 2 3" xfId="5196" xr:uid="{00000000-0005-0000-0000-000041220000}"/>
    <cellStyle name="Note 10 5 3" xfId="9058" xr:uid="{00000000-0005-0000-0000-000042220000}"/>
    <cellStyle name="Note 10 5 4" xfId="5195" xr:uid="{00000000-0005-0000-0000-000043220000}"/>
    <cellStyle name="Note 10 5 5" xfId="11492" xr:uid="{00000000-0005-0000-0000-000044220000}"/>
    <cellStyle name="Note 10 6" xfId="1227" xr:uid="{00000000-0005-0000-0000-000045220000}"/>
    <cellStyle name="Note 10 6 2" xfId="1801" xr:uid="{00000000-0005-0000-0000-000046220000}"/>
    <cellStyle name="Note 10 6 2 2" xfId="9061" xr:uid="{00000000-0005-0000-0000-000047220000}"/>
    <cellStyle name="Note 10 6 2 3" xfId="5198" xr:uid="{00000000-0005-0000-0000-000048220000}"/>
    <cellStyle name="Note 10 6 3" xfId="9060" xr:uid="{00000000-0005-0000-0000-000049220000}"/>
    <cellStyle name="Note 10 6 4" xfId="5197" xr:uid="{00000000-0005-0000-0000-00004A220000}"/>
    <cellStyle name="Note 10 6 5" xfId="11493" xr:uid="{00000000-0005-0000-0000-00004B220000}"/>
    <cellStyle name="Note 10 7" xfId="1228" xr:uid="{00000000-0005-0000-0000-00004C220000}"/>
    <cellStyle name="Note 10 7 2" xfId="1802" xr:uid="{00000000-0005-0000-0000-00004D220000}"/>
    <cellStyle name="Note 10 7 2 2" xfId="9063" xr:uid="{00000000-0005-0000-0000-00004E220000}"/>
    <cellStyle name="Note 10 7 2 3" xfId="5200" xr:uid="{00000000-0005-0000-0000-00004F220000}"/>
    <cellStyle name="Note 10 7 3" xfId="9062" xr:uid="{00000000-0005-0000-0000-000050220000}"/>
    <cellStyle name="Note 10 7 4" xfId="5199" xr:uid="{00000000-0005-0000-0000-000051220000}"/>
    <cellStyle name="Note 10 7 5" xfId="11494" xr:uid="{00000000-0005-0000-0000-000052220000}"/>
    <cellStyle name="Note 10 8" xfId="1796" xr:uid="{00000000-0005-0000-0000-000053220000}"/>
    <cellStyle name="Note 10 8 2" xfId="9064" xr:uid="{00000000-0005-0000-0000-000054220000}"/>
    <cellStyle name="Note 10 8 3" xfId="5201" xr:uid="{00000000-0005-0000-0000-000055220000}"/>
    <cellStyle name="Note 10 9" xfId="9051" xr:uid="{00000000-0005-0000-0000-000056220000}"/>
    <cellStyle name="Note 10_BASI130503-BLK-MF" xfId="5202" xr:uid="{00000000-0005-0000-0000-000057220000}"/>
    <cellStyle name="Note 11" xfId="1229" xr:uid="{00000000-0005-0000-0000-000058220000}"/>
    <cellStyle name="Note 11 10" xfId="5203" xr:uid="{00000000-0005-0000-0000-000059220000}"/>
    <cellStyle name="Note 11 11" xfId="11495" xr:uid="{00000000-0005-0000-0000-00005A220000}"/>
    <cellStyle name="Note 11 2" xfId="1230" xr:uid="{00000000-0005-0000-0000-00005B220000}"/>
    <cellStyle name="Note 11 2 2" xfId="1804" xr:uid="{00000000-0005-0000-0000-00005C220000}"/>
    <cellStyle name="Note 11 2 2 2" xfId="9067" xr:uid="{00000000-0005-0000-0000-00005D220000}"/>
    <cellStyle name="Note 11 2 2 3" xfId="5205" xr:uid="{00000000-0005-0000-0000-00005E220000}"/>
    <cellStyle name="Note 11 2 3" xfId="9066" xr:uid="{00000000-0005-0000-0000-00005F220000}"/>
    <cellStyle name="Note 11 2 4" xfId="5204" xr:uid="{00000000-0005-0000-0000-000060220000}"/>
    <cellStyle name="Note 11 2 5" xfId="11496" xr:uid="{00000000-0005-0000-0000-000061220000}"/>
    <cellStyle name="Note 11 3" xfId="1231" xr:uid="{00000000-0005-0000-0000-000062220000}"/>
    <cellStyle name="Note 11 3 2" xfId="1805" xr:uid="{00000000-0005-0000-0000-000063220000}"/>
    <cellStyle name="Note 11 3 2 2" xfId="9069" xr:uid="{00000000-0005-0000-0000-000064220000}"/>
    <cellStyle name="Note 11 3 2 3" xfId="5207" xr:uid="{00000000-0005-0000-0000-000065220000}"/>
    <cellStyle name="Note 11 3 3" xfId="9068" xr:uid="{00000000-0005-0000-0000-000066220000}"/>
    <cellStyle name="Note 11 3 4" xfId="5206" xr:uid="{00000000-0005-0000-0000-000067220000}"/>
    <cellStyle name="Note 11 3 5" xfId="11497" xr:uid="{00000000-0005-0000-0000-000068220000}"/>
    <cellStyle name="Note 11 4" xfId="1232" xr:uid="{00000000-0005-0000-0000-000069220000}"/>
    <cellStyle name="Note 11 4 2" xfId="1806" xr:uid="{00000000-0005-0000-0000-00006A220000}"/>
    <cellStyle name="Note 11 4 2 2" xfId="9071" xr:uid="{00000000-0005-0000-0000-00006B220000}"/>
    <cellStyle name="Note 11 4 2 3" xfId="5209" xr:uid="{00000000-0005-0000-0000-00006C220000}"/>
    <cellStyle name="Note 11 4 3" xfId="9070" xr:uid="{00000000-0005-0000-0000-00006D220000}"/>
    <cellStyle name="Note 11 4 4" xfId="5208" xr:uid="{00000000-0005-0000-0000-00006E220000}"/>
    <cellStyle name="Note 11 4 5" xfId="11498" xr:uid="{00000000-0005-0000-0000-00006F220000}"/>
    <cellStyle name="Note 11 5" xfId="1233" xr:uid="{00000000-0005-0000-0000-000070220000}"/>
    <cellStyle name="Note 11 5 2" xfId="1807" xr:uid="{00000000-0005-0000-0000-000071220000}"/>
    <cellStyle name="Note 11 5 2 2" xfId="9073" xr:uid="{00000000-0005-0000-0000-000072220000}"/>
    <cellStyle name="Note 11 5 2 3" xfId="5211" xr:uid="{00000000-0005-0000-0000-000073220000}"/>
    <cellStyle name="Note 11 5 3" xfId="9072" xr:uid="{00000000-0005-0000-0000-000074220000}"/>
    <cellStyle name="Note 11 5 4" xfId="5210" xr:uid="{00000000-0005-0000-0000-000075220000}"/>
    <cellStyle name="Note 11 5 5" xfId="11499" xr:uid="{00000000-0005-0000-0000-000076220000}"/>
    <cellStyle name="Note 11 6" xfId="1234" xr:uid="{00000000-0005-0000-0000-000077220000}"/>
    <cellStyle name="Note 11 6 2" xfId="1808" xr:uid="{00000000-0005-0000-0000-000078220000}"/>
    <cellStyle name="Note 11 6 2 2" xfId="9075" xr:uid="{00000000-0005-0000-0000-000079220000}"/>
    <cellStyle name="Note 11 6 2 3" xfId="5213" xr:uid="{00000000-0005-0000-0000-00007A220000}"/>
    <cellStyle name="Note 11 6 3" xfId="9074" xr:uid="{00000000-0005-0000-0000-00007B220000}"/>
    <cellStyle name="Note 11 6 4" xfId="5212" xr:uid="{00000000-0005-0000-0000-00007C220000}"/>
    <cellStyle name="Note 11 6 5" xfId="11500" xr:uid="{00000000-0005-0000-0000-00007D220000}"/>
    <cellStyle name="Note 11 7" xfId="1235" xr:uid="{00000000-0005-0000-0000-00007E220000}"/>
    <cellStyle name="Note 11 7 2" xfId="1809" xr:uid="{00000000-0005-0000-0000-00007F220000}"/>
    <cellStyle name="Note 11 7 2 2" xfId="9077" xr:uid="{00000000-0005-0000-0000-000080220000}"/>
    <cellStyle name="Note 11 7 2 3" xfId="5215" xr:uid="{00000000-0005-0000-0000-000081220000}"/>
    <cellStyle name="Note 11 7 3" xfId="9076" xr:uid="{00000000-0005-0000-0000-000082220000}"/>
    <cellStyle name="Note 11 7 4" xfId="5214" xr:uid="{00000000-0005-0000-0000-000083220000}"/>
    <cellStyle name="Note 11 7 5" xfId="11501" xr:uid="{00000000-0005-0000-0000-000084220000}"/>
    <cellStyle name="Note 11 8" xfId="1803" xr:uid="{00000000-0005-0000-0000-000085220000}"/>
    <cellStyle name="Note 11 8 2" xfId="9078" xr:uid="{00000000-0005-0000-0000-000086220000}"/>
    <cellStyle name="Note 11 8 3" xfId="5216" xr:uid="{00000000-0005-0000-0000-000087220000}"/>
    <cellStyle name="Note 11 9" xfId="9065" xr:uid="{00000000-0005-0000-0000-000088220000}"/>
    <cellStyle name="Note 11_BASI130503-BLK-MF" xfId="5217" xr:uid="{00000000-0005-0000-0000-000089220000}"/>
    <cellStyle name="Note 12" xfId="1236" xr:uid="{00000000-0005-0000-0000-00008A220000}"/>
    <cellStyle name="Note 12 10" xfId="5218" xr:uid="{00000000-0005-0000-0000-00008B220000}"/>
    <cellStyle name="Note 12 11" xfId="11502" xr:uid="{00000000-0005-0000-0000-00008C220000}"/>
    <cellStyle name="Note 12 2" xfId="1237" xr:uid="{00000000-0005-0000-0000-00008D220000}"/>
    <cellStyle name="Note 12 2 2" xfId="1811" xr:uid="{00000000-0005-0000-0000-00008E220000}"/>
    <cellStyle name="Note 12 2 2 2" xfId="9081" xr:uid="{00000000-0005-0000-0000-00008F220000}"/>
    <cellStyle name="Note 12 2 2 3" xfId="5220" xr:uid="{00000000-0005-0000-0000-000090220000}"/>
    <cellStyle name="Note 12 2 3" xfId="9080" xr:uid="{00000000-0005-0000-0000-000091220000}"/>
    <cellStyle name="Note 12 2 4" xfId="5219" xr:uid="{00000000-0005-0000-0000-000092220000}"/>
    <cellStyle name="Note 12 2 5" xfId="11503" xr:uid="{00000000-0005-0000-0000-000093220000}"/>
    <cellStyle name="Note 12 3" xfId="1238" xr:uid="{00000000-0005-0000-0000-000094220000}"/>
    <cellStyle name="Note 12 3 2" xfId="1812" xr:uid="{00000000-0005-0000-0000-000095220000}"/>
    <cellStyle name="Note 12 3 2 2" xfId="9083" xr:uid="{00000000-0005-0000-0000-000096220000}"/>
    <cellStyle name="Note 12 3 2 3" xfId="5222" xr:uid="{00000000-0005-0000-0000-000097220000}"/>
    <cellStyle name="Note 12 3 3" xfId="9082" xr:uid="{00000000-0005-0000-0000-000098220000}"/>
    <cellStyle name="Note 12 3 4" xfId="5221" xr:uid="{00000000-0005-0000-0000-000099220000}"/>
    <cellStyle name="Note 12 3 5" xfId="11504" xr:uid="{00000000-0005-0000-0000-00009A220000}"/>
    <cellStyle name="Note 12 4" xfId="1239" xr:uid="{00000000-0005-0000-0000-00009B220000}"/>
    <cellStyle name="Note 12 4 2" xfId="1813" xr:uid="{00000000-0005-0000-0000-00009C220000}"/>
    <cellStyle name="Note 12 4 2 2" xfId="9085" xr:uid="{00000000-0005-0000-0000-00009D220000}"/>
    <cellStyle name="Note 12 4 2 3" xfId="5224" xr:uid="{00000000-0005-0000-0000-00009E220000}"/>
    <cellStyle name="Note 12 4 3" xfId="9084" xr:uid="{00000000-0005-0000-0000-00009F220000}"/>
    <cellStyle name="Note 12 4 4" xfId="5223" xr:uid="{00000000-0005-0000-0000-0000A0220000}"/>
    <cellStyle name="Note 12 4 5" xfId="11505" xr:uid="{00000000-0005-0000-0000-0000A1220000}"/>
    <cellStyle name="Note 12 5" xfId="1240" xr:uid="{00000000-0005-0000-0000-0000A2220000}"/>
    <cellStyle name="Note 12 5 2" xfId="1814" xr:uid="{00000000-0005-0000-0000-0000A3220000}"/>
    <cellStyle name="Note 12 5 2 2" xfId="9087" xr:uid="{00000000-0005-0000-0000-0000A4220000}"/>
    <cellStyle name="Note 12 5 2 3" xfId="5226" xr:uid="{00000000-0005-0000-0000-0000A5220000}"/>
    <cellStyle name="Note 12 5 3" xfId="9086" xr:uid="{00000000-0005-0000-0000-0000A6220000}"/>
    <cellStyle name="Note 12 5 4" xfId="5225" xr:uid="{00000000-0005-0000-0000-0000A7220000}"/>
    <cellStyle name="Note 12 5 5" xfId="11506" xr:uid="{00000000-0005-0000-0000-0000A8220000}"/>
    <cellStyle name="Note 12 6" xfId="1241" xr:uid="{00000000-0005-0000-0000-0000A9220000}"/>
    <cellStyle name="Note 12 6 2" xfId="1815" xr:uid="{00000000-0005-0000-0000-0000AA220000}"/>
    <cellStyle name="Note 12 6 2 2" xfId="9089" xr:uid="{00000000-0005-0000-0000-0000AB220000}"/>
    <cellStyle name="Note 12 6 2 3" xfId="5228" xr:uid="{00000000-0005-0000-0000-0000AC220000}"/>
    <cellStyle name="Note 12 6 3" xfId="9088" xr:uid="{00000000-0005-0000-0000-0000AD220000}"/>
    <cellStyle name="Note 12 6 4" xfId="5227" xr:uid="{00000000-0005-0000-0000-0000AE220000}"/>
    <cellStyle name="Note 12 6 5" xfId="11507" xr:uid="{00000000-0005-0000-0000-0000AF220000}"/>
    <cellStyle name="Note 12 7" xfId="1242" xr:uid="{00000000-0005-0000-0000-0000B0220000}"/>
    <cellStyle name="Note 12 7 2" xfId="1816" xr:uid="{00000000-0005-0000-0000-0000B1220000}"/>
    <cellStyle name="Note 12 7 2 2" xfId="9091" xr:uid="{00000000-0005-0000-0000-0000B2220000}"/>
    <cellStyle name="Note 12 7 2 3" xfId="5230" xr:uid="{00000000-0005-0000-0000-0000B3220000}"/>
    <cellStyle name="Note 12 7 3" xfId="9090" xr:uid="{00000000-0005-0000-0000-0000B4220000}"/>
    <cellStyle name="Note 12 7 4" xfId="5229" xr:uid="{00000000-0005-0000-0000-0000B5220000}"/>
    <cellStyle name="Note 12 7 5" xfId="11508" xr:uid="{00000000-0005-0000-0000-0000B6220000}"/>
    <cellStyle name="Note 12 8" xfId="1810" xr:uid="{00000000-0005-0000-0000-0000B7220000}"/>
    <cellStyle name="Note 12 8 2" xfId="9092" xr:uid="{00000000-0005-0000-0000-0000B8220000}"/>
    <cellStyle name="Note 12 8 3" xfId="5231" xr:uid="{00000000-0005-0000-0000-0000B9220000}"/>
    <cellStyle name="Note 12 9" xfId="9079" xr:uid="{00000000-0005-0000-0000-0000BA220000}"/>
    <cellStyle name="Note 12_BASI130503-BLK-MF" xfId="5232" xr:uid="{00000000-0005-0000-0000-0000BB220000}"/>
    <cellStyle name="Note 13" xfId="1243" xr:uid="{00000000-0005-0000-0000-0000BC220000}"/>
    <cellStyle name="Note 13 10" xfId="5233" xr:uid="{00000000-0005-0000-0000-0000BD220000}"/>
    <cellStyle name="Note 13 11" xfId="11509" xr:uid="{00000000-0005-0000-0000-0000BE220000}"/>
    <cellStyle name="Note 13 2" xfId="1244" xr:uid="{00000000-0005-0000-0000-0000BF220000}"/>
    <cellStyle name="Note 13 2 2" xfId="1818" xr:uid="{00000000-0005-0000-0000-0000C0220000}"/>
    <cellStyle name="Note 13 2 2 2" xfId="9095" xr:uid="{00000000-0005-0000-0000-0000C1220000}"/>
    <cellStyle name="Note 13 2 2 3" xfId="5235" xr:uid="{00000000-0005-0000-0000-0000C2220000}"/>
    <cellStyle name="Note 13 2 3" xfId="9094" xr:uid="{00000000-0005-0000-0000-0000C3220000}"/>
    <cellStyle name="Note 13 2 4" xfId="5234" xr:uid="{00000000-0005-0000-0000-0000C4220000}"/>
    <cellStyle name="Note 13 2 5" xfId="11510" xr:uid="{00000000-0005-0000-0000-0000C5220000}"/>
    <cellStyle name="Note 13 3" xfId="1245" xr:uid="{00000000-0005-0000-0000-0000C6220000}"/>
    <cellStyle name="Note 13 3 2" xfId="1819" xr:uid="{00000000-0005-0000-0000-0000C7220000}"/>
    <cellStyle name="Note 13 3 2 2" xfId="9097" xr:uid="{00000000-0005-0000-0000-0000C8220000}"/>
    <cellStyle name="Note 13 3 2 3" xfId="5237" xr:uid="{00000000-0005-0000-0000-0000C9220000}"/>
    <cellStyle name="Note 13 3 3" xfId="9096" xr:uid="{00000000-0005-0000-0000-0000CA220000}"/>
    <cellStyle name="Note 13 3 4" xfId="5236" xr:uid="{00000000-0005-0000-0000-0000CB220000}"/>
    <cellStyle name="Note 13 3 5" xfId="11511" xr:uid="{00000000-0005-0000-0000-0000CC220000}"/>
    <cellStyle name="Note 13 4" xfId="1246" xr:uid="{00000000-0005-0000-0000-0000CD220000}"/>
    <cellStyle name="Note 13 4 2" xfId="1820" xr:uid="{00000000-0005-0000-0000-0000CE220000}"/>
    <cellStyle name="Note 13 4 2 2" xfId="9099" xr:uid="{00000000-0005-0000-0000-0000CF220000}"/>
    <cellStyle name="Note 13 4 2 3" xfId="5239" xr:uid="{00000000-0005-0000-0000-0000D0220000}"/>
    <cellStyle name="Note 13 4 3" xfId="9098" xr:uid="{00000000-0005-0000-0000-0000D1220000}"/>
    <cellStyle name="Note 13 4 4" xfId="5238" xr:uid="{00000000-0005-0000-0000-0000D2220000}"/>
    <cellStyle name="Note 13 4 5" xfId="11512" xr:uid="{00000000-0005-0000-0000-0000D3220000}"/>
    <cellStyle name="Note 13 5" xfId="1247" xr:uid="{00000000-0005-0000-0000-0000D4220000}"/>
    <cellStyle name="Note 13 5 2" xfId="1821" xr:uid="{00000000-0005-0000-0000-0000D5220000}"/>
    <cellStyle name="Note 13 5 2 2" xfId="9101" xr:uid="{00000000-0005-0000-0000-0000D6220000}"/>
    <cellStyle name="Note 13 5 2 3" xfId="5241" xr:uid="{00000000-0005-0000-0000-0000D7220000}"/>
    <cellStyle name="Note 13 5 3" xfId="9100" xr:uid="{00000000-0005-0000-0000-0000D8220000}"/>
    <cellStyle name="Note 13 5 4" xfId="5240" xr:uid="{00000000-0005-0000-0000-0000D9220000}"/>
    <cellStyle name="Note 13 5 5" xfId="11513" xr:uid="{00000000-0005-0000-0000-0000DA220000}"/>
    <cellStyle name="Note 13 6" xfId="1248" xr:uid="{00000000-0005-0000-0000-0000DB220000}"/>
    <cellStyle name="Note 13 6 2" xfId="1822" xr:uid="{00000000-0005-0000-0000-0000DC220000}"/>
    <cellStyle name="Note 13 6 2 2" xfId="9103" xr:uid="{00000000-0005-0000-0000-0000DD220000}"/>
    <cellStyle name="Note 13 6 2 3" xfId="5243" xr:uid="{00000000-0005-0000-0000-0000DE220000}"/>
    <cellStyle name="Note 13 6 3" xfId="9102" xr:uid="{00000000-0005-0000-0000-0000DF220000}"/>
    <cellStyle name="Note 13 6 4" xfId="5242" xr:uid="{00000000-0005-0000-0000-0000E0220000}"/>
    <cellStyle name="Note 13 6 5" xfId="11514" xr:uid="{00000000-0005-0000-0000-0000E1220000}"/>
    <cellStyle name="Note 13 7" xfId="1249" xr:uid="{00000000-0005-0000-0000-0000E2220000}"/>
    <cellStyle name="Note 13 7 2" xfId="1823" xr:uid="{00000000-0005-0000-0000-0000E3220000}"/>
    <cellStyle name="Note 13 7 2 2" xfId="9105" xr:uid="{00000000-0005-0000-0000-0000E4220000}"/>
    <cellStyle name="Note 13 7 2 3" xfId="5245" xr:uid="{00000000-0005-0000-0000-0000E5220000}"/>
    <cellStyle name="Note 13 7 3" xfId="9104" xr:uid="{00000000-0005-0000-0000-0000E6220000}"/>
    <cellStyle name="Note 13 7 4" xfId="5244" xr:uid="{00000000-0005-0000-0000-0000E7220000}"/>
    <cellStyle name="Note 13 7 5" xfId="11515" xr:uid="{00000000-0005-0000-0000-0000E8220000}"/>
    <cellStyle name="Note 13 8" xfId="1817" xr:uid="{00000000-0005-0000-0000-0000E9220000}"/>
    <cellStyle name="Note 13 8 2" xfId="9106" xr:uid="{00000000-0005-0000-0000-0000EA220000}"/>
    <cellStyle name="Note 13 8 3" xfId="5246" xr:uid="{00000000-0005-0000-0000-0000EB220000}"/>
    <cellStyle name="Note 13 9" xfId="9093" xr:uid="{00000000-0005-0000-0000-0000EC220000}"/>
    <cellStyle name="Note 13_BASI130503-BLK-MF" xfId="5247" xr:uid="{00000000-0005-0000-0000-0000ED220000}"/>
    <cellStyle name="Note 14" xfId="1250" xr:uid="{00000000-0005-0000-0000-0000EE220000}"/>
    <cellStyle name="Note 14 10" xfId="5248" xr:uid="{00000000-0005-0000-0000-0000EF220000}"/>
    <cellStyle name="Note 14 11" xfId="11516" xr:uid="{00000000-0005-0000-0000-0000F0220000}"/>
    <cellStyle name="Note 14 2" xfId="1251" xr:uid="{00000000-0005-0000-0000-0000F1220000}"/>
    <cellStyle name="Note 14 2 2" xfId="1825" xr:uid="{00000000-0005-0000-0000-0000F2220000}"/>
    <cellStyle name="Note 14 2 2 2" xfId="9109" xr:uid="{00000000-0005-0000-0000-0000F3220000}"/>
    <cellStyle name="Note 14 2 2 3" xfId="5250" xr:uid="{00000000-0005-0000-0000-0000F4220000}"/>
    <cellStyle name="Note 14 2 3" xfId="9108" xr:uid="{00000000-0005-0000-0000-0000F5220000}"/>
    <cellStyle name="Note 14 2 4" xfId="5249" xr:uid="{00000000-0005-0000-0000-0000F6220000}"/>
    <cellStyle name="Note 14 2 5" xfId="11517" xr:uid="{00000000-0005-0000-0000-0000F7220000}"/>
    <cellStyle name="Note 14 3" xfId="1252" xr:uid="{00000000-0005-0000-0000-0000F8220000}"/>
    <cellStyle name="Note 14 3 2" xfId="1826" xr:uid="{00000000-0005-0000-0000-0000F9220000}"/>
    <cellStyle name="Note 14 3 2 2" xfId="9111" xr:uid="{00000000-0005-0000-0000-0000FA220000}"/>
    <cellStyle name="Note 14 3 2 3" xfId="5252" xr:uid="{00000000-0005-0000-0000-0000FB220000}"/>
    <cellStyle name="Note 14 3 3" xfId="9110" xr:uid="{00000000-0005-0000-0000-0000FC220000}"/>
    <cellStyle name="Note 14 3 4" xfId="5251" xr:uid="{00000000-0005-0000-0000-0000FD220000}"/>
    <cellStyle name="Note 14 3 5" xfId="11518" xr:uid="{00000000-0005-0000-0000-0000FE220000}"/>
    <cellStyle name="Note 14 4" xfId="1253" xr:uid="{00000000-0005-0000-0000-0000FF220000}"/>
    <cellStyle name="Note 14 4 2" xfId="1827" xr:uid="{00000000-0005-0000-0000-000000230000}"/>
    <cellStyle name="Note 14 4 2 2" xfId="9113" xr:uid="{00000000-0005-0000-0000-000001230000}"/>
    <cellStyle name="Note 14 4 2 3" xfId="5254" xr:uid="{00000000-0005-0000-0000-000002230000}"/>
    <cellStyle name="Note 14 4 3" xfId="9112" xr:uid="{00000000-0005-0000-0000-000003230000}"/>
    <cellStyle name="Note 14 4 4" xfId="5253" xr:uid="{00000000-0005-0000-0000-000004230000}"/>
    <cellStyle name="Note 14 4 5" xfId="11519" xr:uid="{00000000-0005-0000-0000-000005230000}"/>
    <cellStyle name="Note 14 5" xfId="1254" xr:uid="{00000000-0005-0000-0000-000006230000}"/>
    <cellStyle name="Note 14 5 2" xfId="1828" xr:uid="{00000000-0005-0000-0000-000007230000}"/>
    <cellStyle name="Note 14 5 2 2" xfId="9115" xr:uid="{00000000-0005-0000-0000-000008230000}"/>
    <cellStyle name="Note 14 5 2 3" xfId="5256" xr:uid="{00000000-0005-0000-0000-000009230000}"/>
    <cellStyle name="Note 14 5 3" xfId="9114" xr:uid="{00000000-0005-0000-0000-00000A230000}"/>
    <cellStyle name="Note 14 5 4" xfId="5255" xr:uid="{00000000-0005-0000-0000-00000B230000}"/>
    <cellStyle name="Note 14 5 5" xfId="11520" xr:uid="{00000000-0005-0000-0000-00000C230000}"/>
    <cellStyle name="Note 14 6" xfId="1255" xr:uid="{00000000-0005-0000-0000-00000D230000}"/>
    <cellStyle name="Note 14 6 2" xfId="1829" xr:uid="{00000000-0005-0000-0000-00000E230000}"/>
    <cellStyle name="Note 14 6 2 2" xfId="9117" xr:uid="{00000000-0005-0000-0000-00000F230000}"/>
    <cellStyle name="Note 14 6 2 3" xfId="5258" xr:uid="{00000000-0005-0000-0000-000010230000}"/>
    <cellStyle name="Note 14 6 3" xfId="9116" xr:uid="{00000000-0005-0000-0000-000011230000}"/>
    <cellStyle name="Note 14 6 4" xfId="5257" xr:uid="{00000000-0005-0000-0000-000012230000}"/>
    <cellStyle name="Note 14 6 5" xfId="11521" xr:uid="{00000000-0005-0000-0000-000013230000}"/>
    <cellStyle name="Note 14 7" xfId="1256" xr:uid="{00000000-0005-0000-0000-000014230000}"/>
    <cellStyle name="Note 14 7 2" xfId="1830" xr:uid="{00000000-0005-0000-0000-000015230000}"/>
    <cellStyle name="Note 14 7 2 2" xfId="9119" xr:uid="{00000000-0005-0000-0000-000016230000}"/>
    <cellStyle name="Note 14 7 2 3" xfId="5260" xr:uid="{00000000-0005-0000-0000-000017230000}"/>
    <cellStyle name="Note 14 7 3" xfId="9118" xr:uid="{00000000-0005-0000-0000-000018230000}"/>
    <cellStyle name="Note 14 7 4" xfId="5259" xr:uid="{00000000-0005-0000-0000-000019230000}"/>
    <cellStyle name="Note 14 7 5" xfId="11522" xr:uid="{00000000-0005-0000-0000-00001A230000}"/>
    <cellStyle name="Note 14 8" xfId="1824" xr:uid="{00000000-0005-0000-0000-00001B230000}"/>
    <cellStyle name="Note 14 8 2" xfId="9120" xr:uid="{00000000-0005-0000-0000-00001C230000}"/>
    <cellStyle name="Note 14 8 3" xfId="5261" xr:uid="{00000000-0005-0000-0000-00001D230000}"/>
    <cellStyle name="Note 14 9" xfId="9107" xr:uid="{00000000-0005-0000-0000-00001E230000}"/>
    <cellStyle name="Note 14_BASI130503-BLK-MF" xfId="5262" xr:uid="{00000000-0005-0000-0000-00001F230000}"/>
    <cellStyle name="Note 15" xfId="1257" xr:uid="{00000000-0005-0000-0000-000020230000}"/>
    <cellStyle name="Note 15 2" xfId="1258" xr:uid="{00000000-0005-0000-0000-000021230000}"/>
    <cellStyle name="Note 15 2 2" xfId="1832" xr:uid="{00000000-0005-0000-0000-000022230000}"/>
    <cellStyle name="Note 15 2 2 2" xfId="9123" xr:uid="{00000000-0005-0000-0000-000023230000}"/>
    <cellStyle name="Note 15 2 2 3" xfId="5265" xr:uid="{00000000-0005-0000-0000-000024230000}"/>
    <cellStyle name="Note 15 2 3" xfId="9122" xr:uid="{00000000-0005-0000-0000-000025230000}"/>
    <cellStyle name="Note 15 2 4" xfId="5264" xr:uid="{00000000-0005-0000-0000-000026230000}"/>
    <cellStyle name="Note 15 2 5" xfId="11524" xr:uid="{00000000-0005-0000-0000-000027230000}"/>
    <cellStyle name="Note 15 3" xfId="1259" xr:uid="{00000000-0005-0000-0000-000028230000}"/>
    <cellStyle name="Note 15 3 2" xfId="1833" xr:uid="{00000000-0005-0000-0000-000029230000}"/>
    <cellStyle name="Note 15 3 2 2" xfId="9125" xr:uid="{00000000-0005-0000-0000-00002A230000}"/>
    <cellStyle name="Note 15 3 2 3" xfId="5267" xr:uid="{00000000-0005-0000-0000-00002B230000}"/>
    <cellStyle name="Note 15 3 3" xfId="9124" xr:uid="{00000000-0005-0000-0000-00002C230000}"/>
    <cellStyle name="Note 15 3 4" xfId="5266" xr:uid="{00000000-0005-0000-0000-00002D230000}"/>
    <cellStyle name="Note 15 3 5" xfId="11525" xr:uid="{00000000-0005-0000-0000-00002E230000}"/>
    <cellStyle name="Note 15 4" xfId="1831" xr:uid="{00000000-0005-0000-0000-00002F230000}"/>
    <cellStyle name="Note 15 4 2" xfId="9126" xr:uid="{00000000-0005-0000-0000-000030230000}"/>
    <cellStyle name="Note 15 4 3" xfId="5268" xr:uid="{00000000-0005-0000-0000-000031230000}"/>
    <cellStyle name="Note 15 5" xfId="9121" xr:uid="{00000000-0005-0000-0000-000032230000}"/>
    <cellStyle name="Note 15 6" xfId="5263" xr:uid="{00000000-0005-0000-0000-000033230000}"/>
    <cellStyle name="Note 15 7" xfId="11523" xr:uid="{00000000-0005-0000-0000-000034230000}"/>
    <cellStyle name="Note 15_BASI130503-BLK-MF" xfId="5269" xr:uid="{00000000-0005-0000-0000-000035230000}"/>
    <cellStyle name="Note 16" xfId="1260" xr:uid="{00000000-0005-0000-0000-000036230000}"/>
    <cellStyle name="Note 16 2" xfId="1261" xr:uid="{00000000-0005-0000-0000-000037230000}"/>
    <cellStyle name="Note 16 2 2" xfId="1835" xr:uid="{00000000-0005-0000-0000-000038230000}"/>
    <cellStyle name="Note 16 2 2 2" xfId="9129" xr:uid="{00000000-0005-0000-0000-000039230000}"/>
    <cellStyle name="Note 16 2 2 3" xfId="5272" xr:uid="{00000000-0005-0000-0000-00003A230000}"/>
    <cellStyle name="Note 16 2 3" xfId="9128" xr:uid="{00000000-0005-0000-0000-00003B230000}"/>
    <cellStyle name="Note 16 2 4" xfId="5271" xr:uid="{00000000-0005-0000-0000-00003C230000}"/>
    <cellStyle name="Note 16 2 5" xfId="11527" xr:uid="{00000000-0005-0000-0000-00003D230000}"/>
    <cellStyle name="Note 16 3" xfId="1262" xr:uid="{00000000-0005-0000-0000-00003E230000}"/>
    <cellStyle name="Note 16 3 2" xfId="1836" xr:uid="{00000000-0005-0000-0000-00003F230000}"/>
    <cellStyle name="Note 16 3 2 2" xfId="9131" xr:uid="{00000000-0005-0000-0000-000040230000}"/>
    <cellStyle name="Note 16 3 2 3" xfId="5274" xr:uid="{00000000-0005-0000-0000-000041230000}"/>
    <cellStyle name="Note 16 3 3" xfId="9130" xr:uid="{00000000-0005-0000-0000-000042230000}"/>
    <cellStyle name="Note 16 3 4" xfId="5273" xr:uid="{00000000-0005-0000-0000-000043230000}"/>
    <cellStyle name="Note 16 3 5" xfId="11528" xr:uid="{00000000-0005-0000-0000-000044230000}"/>
    <cellStyle name="Note 16 4" xfId="1834" xr:uid="{00000000-0005-0000-0000-000045230000}"/>
    <cellStyle name="Note 16 4 2" xfId="9132" xr:uid="{00000000-0005-0000-0000-000046230000}"/>
    <cellStyle name="Note 16 4 3" xfId="5275" xr:uid="{00000000-0005-0000-0000-000047230000}"/>
    <cellStyle name="Note 16 5" xfId="9127" xr:uid="{00000000-0005-0000-0000-000048230000}"/>
    <cellStyle name="Note 16 6" xfId="5270" xr:uid="{00000000-0005-0000-0000-000049230000}"/>
    <cellStyle name="Note 16 7" xfId="11526" xr:uid="{00000000-0005-0000-0000-00004A230000}"/>
    <cellStyle name="Note 16_BASI130503-BLK-MF" xfId="5276" xr:uid="{00000000-0005-0000-0000-00004B230000}"/>
    <cellStyle name="Note 17" xfId="1263" xr:uid="{00000000-0005-0000-0000-00004C230000}"/>
    <cellStyle name="Note 17 2" xfId="1837" xr:uid="{00000000-0005-0000-0000-00004D230000}"/>
    <cellStyle name="Note 17 2 2" xfId="9133" xr:uid="{00000000-0005-0000-0000-00004E230000}"/>
    <cellStyle name="Note 17 3" xfId="5277" xr:uid="{00000000-0005-0000-0000-00004F230000}"/>
    <cellStyle name="Note 17 4" xfId="11529" xr:uid="{00000000-0005-0000-0000-000050230000}"/>
    <cellStyle name="Note 18" xfId="1264" xr:uid="{00000000-0005-0000-0000-000051230000}"/>
    <cellStyle name="Note 18 2" xfId="1838" xr:uid="{00000000-0005-0000-0000-000052230000}"/>
    <cellStyle name="Note 18 3" xfId="11530" xr:uid="{00000000-0005-0000-0000-000053230000}"/>
    <cellStyle name="Note 19" xfId="1934" xr:uid="{00000000-0005-0000-0000-000054230000}"/>
    <cellStyle name="Note 19 2" xfId="11487" xr:uid="{00000000-0005-0000-0000-000055230000}"/>
    <cellStyle name="Note 2" xfId="1265" xr:uid="{00000000-0005-0000-0000-000056230000}"/>
    <cellStyle name="Note 2 10" xfId="9134" xr:uid="{00000000-0005-0000-0000-000057230000}"/>
    <cellStyle name="Note 2 11" xfId="5278" xr:uid="{00000000-0005-0000-0000-000058230000}"/>
    <cellStyle name="Note 2 12" xfId="11531" xr:uid="{00000000-0005-0000-0000-000059230000}"/>
    <cellStyle name="Note 2 2" xfId="1266" xr:uid="{00000000-0005-0000-0000-00005A230000}"/>
    <cellStyle name="Note 2 2 2" xfId="1840" xr:uid="{00000000-0005-0000-0000-00005B230000}"/>
    <cellStyle name="Note 2 2 2 2" xfId="9136" xr:uid="{00000000-0005-0000-0000-00005C230000}"/>
    <cellStyle name="Note 2 2 2 3" xfId="5280" xr:uid="{00000000-0005-0000-0000-00005D230000}"/>
    <cellStyle name="Note 2 2 3" xfId="9135" xr:uid="{00000000-0005-0000-0000-00005E230000}"/>
    <cellStyle name="Note 2 2 4" xfId="5279" xr:uid="{00000000-0005-0000-0000-00005F230000}"/>
    <cellStyle name="Note 2 2 5" xfId="11532" xr:uid="{00000000-0005-0000-0000-000060230000}"/>
    <cellStyle name="Note 2 3" xfId="1267" xr:uid="{00000000-0005-0000-0000-000061230000}"/>
    <cellStyle name="Note 2 3 2" xfId="1841" xr:uid="{00000000-0005-0000-0000-000062230000}"/>
    <cellStyle name="Note 2 3 2 2" xfId="9138" xr:uid="{00000000-0005-0000-0000-000063230000}"/>
    <cellStyle name="Note 2 3 2 3" xfId="5282" xr:uid="{00000000-0005-0000-0000-000064230000}"/>
    <cellStyle name="Note 2 3 3" xfId="9137" xr:uid="{00000000-0005-0000-0000-000065230000}"/>
    <cellStyle name="Note 2 3 4" xfId="5281" xr:uid="{00000000-0005-0000-0000-000066230000}"/>
    <cellStyle name="Note 2 3 5" xfId="11533" xr:uid="{00000000-0005-0000-0000-000067230000}"/>
    <cellStyle name="Note 2 4" xfId="1268" xr:uid="{00000000-0005-0000-0000-000068230000}"/>
    <cellStyle name="Note 2 4 2" xfId="1842" xr:uid="{00000000-0005-0000-0000-000069230000}"/>
    <cellStyle name="Note 2 4 2 2" xfId="9140" xr:uid="{00000000-0005-0000-0000-00006A230000}"/>
    <cellStyle name="Note 2 4 2 3" xfId="5284" xr:uid="{00000000-0005-0000-0000-00006B230000}"/>
    <cellStyle name="Note 2 4 3" xfId="9139" xr:uid="{00000000-0005-0000-0000-00006C230000}"/>
    <cellStyle name="Note 2 4 4" xfId="5283" xr:uid="{00000000-0005-0000-0000-00006D230000}"/>
    <cellStyle name="Note 2 4 5" xfId="11534" xr:uid="{00000000-0005-0000-0000-00006E230000}"/>
    <cellStyle name="Note 2 5" xfId="1269" xr:uid="{00000000-0005-0000-0000-00006F230000}"/>
    <cellStyle name="Note 2 5 2" xfId="1843" xr:uid="{00000000-0005-0000-0000-000070230000}"/>
    <cellStyle name="Note 2 5 2 2" xfId="9142" xr:uid="{00000000-0005-0000-0000-000071230000}"/>
    <cellStyle name="Note 2 5 2 3" xfId="5286" xr:uid="{00000000-0005-0000-0000-000072230000}"/>
    <cellStyle name="Note 2 5 3" xfId="9141" xr:uid="{00000000-0005-0000-0000-000073230000}"/>
    <cellStyle name="Note 2 5 4" xfId="5285" xr:uid="{00000000-0005-0000-0000-000074230000}"/>
    <cellStyle name="Note 2 5 5" xfId="11535" xr:uid="{00000000-0005-0000-0000-000075230000}"/>
    <cellStyle name="Note 2 6" xfId="1270" xr:uid="{00000000-0005-0000-0000-000076230000}"/>
    <cellStyle name="Note 2 6 2" xfId="1844" xr:uid="{00000000-0005-0000-0000-000077230000}"/>
    <cellStyle name="Note 2 6 2 2" xfId="9144" xr:uid="{00000000-0005-0000-0000-000078230000}"/>
    <cellStyle name="Note 2 6 2 3" xfId="5288" xr:uid="{00000000-0005-0000-0000-000079230000}"/>
    <cellStyle name="Note 2 6 3" xfId="9143" xr:uid="{00000000-0005-0000-0000-00007A230000}"/>
    <cellStyle name="Note 2 6 4" xfId="5287" xr:uid="{00000000-0005-0000-0000-00007B230000}"/>
    <cellStyle name="Note 2 6 5" xfId="11536" xr:uid="{00000000-0005-0000-0000-00007C230000}"/>
    <cellStyle name="Note 2 7" xfId="1271" xr:uid="{00000000-0005-0000-0000-00007D230000}"/>
    <cellStyle name="Note 2 7 2" xfId="1845" xr:uid="{00000000-0005-0000-0000-00007E230000}"/>
    <cellStyle name="Note 2 7 2 2" xfId="9146" xr:uid="{00000000-0005-0000-0000-00007F230000}"/>
    <cellStyle name="Note 2 7 2 3" xfId="5290" xr:uid="{00000000-0005-0000-0000-000080230000}"/>
    <cellStyle name="Note 2 7 3" xfId="9145" xr:uid="{00000000-0005-0000-0000-000081230000}"/>
    <cellStyle name="Note 2 7 4" xfId="5289" xr:uid="{00000000-0005-0000-0000-000082230000}"/>
    <cellStyle name="Note 2 7 5" xfId="11537" xr:uid="{00000000-0005-0000-0000-000083230000}"/>
    <cellStyle name="Note 2 8" xfId="1272" xr:uid="{00000000-0005-0000-0000-000084230000}"/>
    <cellStyle name="Note 2 8 2" xfId="1846" xr:uid="{00000000-0005-0000-0000-000085230000}"/>
    <cellStyle name="Note 2 8 2 2" xfId="9148" xr:uid="{00000000-0005-0000-0000-000086230000}"/>
    <cellStyle name="Note 2 8 2 3" xfId="5292" xr:uid="{00000000-0005-0000-0000-000087230000}"/>
    <cellStyle name="Note 2 8 3" xfId="9147" xr:uid="{00000000-0005-0000-0000-000088230000}"/>
    <cellStyle name="Note 2 8 4" xfId="5291" xr:uid="{00000000-0005-0000-0000-000089230000}"/>
    <cellStyle name="Note 2 8 5" xfId="11538" xr:uid="{00000000-0005-0000-0000-00008A230000}"/>
    <cellStyle name="Note 2 9" xfId="1839" xr:uid="{00000000-0005-0000-0000-00008B230000}"/>
    <cellStyle name="Note 2 9 2" xfId="9149" xr:uid="{00000000-0005-0000-0000-00008C230000}"/>
    <cellStyle name="Note 2 9 3" xfId="5293" xr:uid="{00000000-0005-0000-0000-00008D230000}"/>
    <cellStyle name="Note 2_BASI130503-BLK-MF" xfId="5294" xr:uid="{00000000-0005-0000-0000-00008E230000}"/>
    <cellStyle name="Note 20" xfId="1984" xr:uid="{00000000-0005-0000-0000-00008F230000}"/>
    <cellStyle name="Note 21" xfId="1933" xr:uid="{00000000-0005-0000-0000-000090230000}"/>
    <cellStyle name="Note 3" xfId="1273" xr:uid="{00000000-0005-0000-0000-000091230000}"/>
    <cellStyle name="Note 3 10" xfId="5295" xr:uid="{00000000-0005-0000-0000-000092230000}"/>
    <cellStyle name="Note 3 11" xfId="11539" xr:uid="{00000000-0005-0000-0000-000093230000}"/>
    <cellStyle name="Note 3 2" xfId="1274" xr:uid="{00000000-0005-0000-0000-000094230000}"/>
    <cellStyle name="Note 3 2 2" xfId="1848" xr:uid="{00000000-0005-0000-0000-000095230000}"/>
    <cellStyle name="Note 3 2 2 2" xfId="9152" xr:uid="{00000000-0005-0000-0000-000096230000}"/>
    <cellStyle name="Note 3 2 2 3" xfId="5297" xr:uid="{00000000-0005-0000-0000-000097230000}"/>
    <cellStyle name="Note 3 2 3" xfId="9151" xr:uid="{00000000-0005-0000-0000-000098230000}"/>
    <cellStyle name="Note 3 2 4" xfId="5296" xr:uid="{00000000-0005-0000-0000-000099230000}"/>
    <cellStyle name="Note 3 2 5" xfId="11540" xr:uid="{00000000-0005-0000-0000-00009A230000}"/>
    <cellStyle name="Note 3 3" xfId="1275" xr:uid="{00000000-0005-0000-0000-00009B230000}"/>
    <cellStyle name="Note 3 3 2" xfId="1849" xr:uid="{00000000-0005-0000-0000-00009C230000}"/>
    <cellStyle name="Note 3 3 2 2" xfId="9154" xr:uid="{00000000-0005-0000-0000-00009D230000}"/>
    <cellStyle name="Note 3 3 2 3" xfId="5299" xr:uid="{00000000-0005-0000-0000-00009E230000}"/>
    <cellStyle name="Note 3 3 3" xfId="9153" xr:uid="{00000000-0005-0000-0000-00009F230000}"/>
    <cellStyle name="Note 3 3 4" xfId="5298" xr:uid="{00000000-0005-0000-0000-0000A0230000}"/>
    <cellStyle name="Note 3 3 5" xfId="11541" xr:uid="{00000000-0005-0000-0000-0000A1230000}"/>
    <cellStyle name="Note 3 4" xfId="1276" xr:uid="{00000000-0005-0000-0000-0000A2230000}"/>
    <cellStyle name="Note 3 4 2" xfId="1850" xr:uid="{00000000-0005-0000-0000-0000A3230000}"/>
    <cellStyle name="Note 3 4 2 2" xfId="9156" xr:uid="{00000000-0005-0000-0000-0000A4230000}"/>
    <cellStyle name="Note 3 4 2 3" xfId="5301" xr:uid="{00000000-0005-0000-0000-0000A5230000}"/>
    <cellStyle name="Note 3 4 3" xfId="9155" xr:uid="{00000000-0005-0000-0000-0000A6230000}"/>
    <cellStyle name="Note 3 4 4" xfId="5300" xr:uid="{00000000-0005-0000-0000-0000A7230000}"/>
    <cellStyle name="Note 3 4 5" xfId="11542" xr:uid="{00000000-0005-0000-0000-0000A8230000}"/>
    <cellStyle name="Note 3 5" xfId="1277" xr:uid="{00000000-0005-0000-0000-0000A9230000}"/>
    <cellStyle name="Note 3 5 2" xfId="1851" xr:uid="{00000000-0005-0000-0000-0000AA230000}"/>
    <cellStyle name="Note 3 5 2 2" xfId="9158" xr:uid="{00000000-0005-0000-0000-0000AB230000}"/>
    <cellStyle name="Note 3 5 2 3" xfId="5303" xr:uid="{00000000-0005-0000-0000-0000AC230000}"/>
    <cellStyle name="Note 3 5 3" xfId="9157" xr:uid="{00000000-0005-0000-0000-0000AD230000}"/>
    <cellStyle name="Note 3 5 4" xfId="5302" xr:uid="{00000000-0005-0000-0000-0000AE230000}"/>
    <cellStyle name="Note 3 5 5" xfId="11543" xr:uid="{00000000-0005-0000-0000-0000AF230000}"/>
    <cellStyle name="Note 3 6" xfId="1278" xr:uid="{00000000-0005-0000-0000-0000B0230000}"/>
    <cellStyle name="Note 3 6 2" xfId="1852" xr:uid="{00000000-0005-0000-0000-0000B1230000}"/>
    <cellStyle name="Note 3 6 2 2" xfId="9160" xr:uid="{00000000-0005-0000-0000-0000B2230000}"/>
    <cellStyle name="Note 3 6 2 3" xfId="5305" xr:uid="{00000000-0005-0000-0000-0000B3230000}"/>
    <cellStyle name="Note 3 6 3" xfId="9159" xr:uid="{00000000-0005-0000-0000-0000B4230000}"/>
    <cellStyle name="Note 3 6 4" xfId="5304" xr:uid="{00000000-0005-0000-0000-0000B5230000}"/>
    <cellStyle name="Note 3 6 5" xfId="11544" xr:uid="{00000000-0005-0000-0000-0000B6230000}"/>
    <cellStyle name="Note 3 7" xfId="1279" xr:uid="{00000000-0005-0000-0000-0000B7230000}"/>
    <cellStyle name="Note 3 7 2" xfId="1853" xr:uid="{00000000-0005-0000-0000-0000B8230000}"/>
    <cellStyle name="Note 3 7 2 2" xfId="9162" xr:uid="{00000000-0005-0000-0000-0000B9230000}"/>
    <cellStyle name="Note 3 7 2 3" xfId="5307" xr:uid="{00000000-0005-0000-0000-0000BA230000}"/>
    <cellStyle name="Note 3 7 3" xfId="9161" xr:uid="{00000000-0005-0000-0000-0000BB230000}"/>
    <cellStyle name="Note 3 7 4" xfId="5306" xr:uid="{00000000-0005-0000-0000-0000BC230000}"/>
    <cellStyle name="Note 3 7 5" xfId="11545" xr:uid="{00000000-0005-0000-0000-0000BD230000}"/>
    <cellStyle name="Note 3 8" xfId="1847" xr:uid="{00000000-0005-0000-0000-0000BE230000}"/>
    <cellStyle name="Note 3 8 2" xfId="9163" xr:uid="{00000000-0005-0000-0000-0000BF230000}"/>
    <cellStyle name="Note 3 8 3" xfId="5308" xr:uid="{00000000-0005-0000-0000-0000C0230000}"/>
    <cellStyle name="Note 3 9" xfId="9150" xr:uid="{00000000-0005-0000-0000-0000C1230000}"/>
    <cellStyle name="Note 3_BASI130503-BLK-MF" xfId="5309" xr:uid="{00000000-0005-0000-0000-0000C2230000}"/>
    <cellStyle name="Note 4" xfId="1280" xr:uid="{00000000-0005-0000-0000-0000C3230000}"/>
    <cellStyle name="Note 4 10" xfId="5310" xr:uid="{00000000-0005-0000-0000-0000C4230000}"/>
    <cellStyle name="Note 4 11" xfId="11546" xr:uid="{00000000-0005-0000-0000-0000C5230000}"/>
    <cellStyle name="Note 4 2" xfId="1281" xr:uid="{00000000-0005-0000-0000-0000C6230000}"/>
    <cellStyle name="Note 4 2 2" xfId="1855" xr:uid="{00000000-0005-0000-0000-0000C7230000}"/>
    <cellStyle name="Note 4 2 2 2" xfId="9166" xr:uid="{00000000-0005-0000-0000-0000C8230000}"/>
    <cellStyle name="Note 4 2 2 3" xfId="5312" xr:uid="{00000000-0005-0000-0000-0000C9230000}"/>
    <cellStyle name="Note 4 2 3" xfId="9165" xr:uid="{00000000-0005-0000-0000-0000CA230000}"/>
    <cellStyle name="Note 4 2 4" xfId="5311" xr:uid="{00000000-0005-0000-0000-0000CB230000}"/>
    <cellStyle name="Note 4 2 5" xfId="11547" xr:uid="{00000000-0005-0000-0000-0000CC230000}"/>
    <cellStyle name="Note 4 3" xfId="1282" xr:uid="{00000000-0005-0000-0000-0000CD230000}"/>
    <cellStyle name="Note 4 3 2" xfId="1856" xr:uid="{00000000-0005-0000-0000-0000CE230000}"/>
    <cellStyle name="Note 4 3 2 2" xfId="9168" xr:uid="{00000000-0005-0000-0000-0000CF230000}"/>
    <cellStyle name="Note 4 3 2 3" xfId="5314" xr:uid="{00000000-0005-0000-0000-0000D0230000}"/>
    <cellStyle name="Note 4 3 3" xfId="9167" xr:uid="{00000000-0005-0000-0000-0000D1230000}"/>
    <cellStyle name="Note 4 3 4" xfId="5313" xr:uid="{00000000-0005-0000-0000-0000D2230000}"/>
    <cellStyle name="Note 4 3 5" xfId="11548" xr:uid="{00000000-0005-0000-0000-0000D3230000}"/>
    <cellStyle name="Note 4 4" xfId="1283" xr:uid="{00000000-0005-0000-0000-0000D4230000}"/>
    <cellStyle name="Note 4 4 2" xfId="1857" xr:uid="{00000000-0005-0000-0000-0000D5230000}"/>
    <cellStyle name="Note 4 4 2 2" xfId="9170" xr:uid="{00000000-0005-0000-0000-0000D6230000}"/>
    <cellStyle name="Note 4 4 2 3" xfId="5316" xr:uid="{00000000-0005-0000-0000-0000D7230000}"/>
    <cellStyle name="Note 4 4 3" xfId="9169" xr:uid="{00000000-0005-0000-0000-0000D8230000}"/>
    <cellStyle name="Note 4 4 4" xfId="5315" xr:uid="{00000000-0005-0000-0000-0000D9230000}"/>
    <cellStyle name="Note 4 4 5" xfId="11549" xr:uid="{00000000-0005-0000-0000-0000DA230000}"/>
    <cellStyle name="Note 4 5" xfId="1284" xr:uid="{00000000-0005-0000-0000-0000DB230000}"/>
    <cellStyle name="Note 4 5 2" xfId="1858" xr:uid="{00000000-0005-0000-0000-0000DC230000}"/>
    <cellStyle name="Note 4 5 2 2" xfId="9172" xr:uid="{00000000-0005-0000-0000-0000DD230000}"/>
    <cellStyle name="Note 4 5 2 3" xfId="5318" xr:uid="{00000000-0005-0000-0000-0000DE230000}"/>
    <cellStyle name="Note 4 5 3" xfId="9171" xr:uid="{00000000-0005-0000-0000-0000DF230000}"/>
    <cellStyle name="Note 4 5 4" xfId="5317" xr:uid="{00000000-0005-0000-0000-0000E0230000}"/>
    <cellStyle name="Note 4 5 5" xfId="11550" xr:uid="{00000000-0005-0000-0000-0000E1230000}"/>
    <cellStyle name="Note 4 6" xfId="1285" xr:uid="{00000000-0005-0000-0000-0000E2230000}"/>
    <cellStyle name="Note 4 6 2" xfId="1859" xr:uid="{00000000-0005-0000-0000-0000E3230000}"/>
    <cellStyle name="Note 4 6 2 2" xfId="9174" xr:uid="{00000000-0005-0000-0000-0000E4230000}"/>
    <cellStyle name="Note 4 6 2 3" xfId="5320" xr:uid="{00000000-0005-0000-0000-0000E5230000}"/>
    <cellStyle name="Note 4 6 3" xfId="9173" xr:uid="{00000000-0005-0000-0000-0000E6230000}"/>
    <cellStyle name="Note 4 6 4" xfId="5319" xr:uid="{00000000-0005-0000-0000-0000E7230000}"/>
    <cellStyle name="Note 4 6 5" xfId="11551" xr:uid="{00000000-0005-0000-0000-0000E8230000}"/>
    <cellStyle name="Note 4 7" xfId="1286" xr:uid="{00000000-0005-0000-0000-0000E9230000}"/>
    <cellStyle name="Note 4 7 2" xfId="1860" xr:uid="{00000000-0005-0000-0000-0000EA230000}"/>
    <cellStyle name="Note 4 7 2 2" xfId="9176" xr:uid="{00000000-0005-0000-0000-0000EB230000}"/>
    <cellStyle name="Note 4 7 2 3" xfId="5322" xr:uid="{00000000-0005-0000-0000-0000EC230000}"/>
    <cellStyle name="Note 4 7 3" xfId="9175" xr:uid="{00000000-0005-0000-0000-0000ED230000}"/>
    <cellStyle name="Note 4 7 4" xfId="5321" xr:uid="{00000000-0005-0000-0000-0000EE230000}"/>
    <cellStyle name="Note 4 7 5" xfId="11552" xr:uid="{00000000-0005-0000-0000-0000EF230000}"/>
    <cellStyle name="Note 4 8" xfId="1854" xr:uid="{00000000-0005-0000-0000-0000F0230000}"/>
    <cellStyle name="Note 4 8 2" xfId="9177" xr:uid="{00000000-0005-0000-0000-0000F1230000}"/>
    <cellStyle name="Note 4 8 3" xfId="5323" xr:uid="{00000000-0005-0000-0000-0000F2230000}"/>
    <cellStyle name="Note 4 9" xfId="9164" xr:uid="{00000000-0005-0000-0000-0000F3230000}"/>
    <cellStyle name="Note 4_BASI130503-BLK-MF" xfId="5324" xr:uid="{00000000-0005-0000-0000-0000F4230000}"/>
    <cellStyle name="Note 5" xfId="1287" xr:uid="{00000000-0005-0000-0000-0000F5230000}"/>
    <cellStyle name="Note 5 10" xfId="5325" xr:uid="{00000000-0005-0000-0000-0000F6230000}"/>
    <cellStyle name="Note 5 11" xfId="11553" xr:uid="{00000000-0005-0000-0000-0000F7230000}"/>
    <cellStyle name="Note 5 2" xfId="1288" xr:uid="{00000000-0005-0000-0000-0000F8230000}"/>
    <cellStyle name="Note 5 2 2" xfId="1862" xr:uid="{00000000-0005-0000-0000-0000F9230000}"/>
    <cellStyle name="Note 5 2 2 2" xfId="9180" xr:uid="{00000000-0005-0000-0000-0000FA230000}"/>
    <cellStyle name="Note 5 2 2 3" xfId="5327" xr:uid="{00000000-0005-0000-0000-0000FB230000}"/>
    <cellStyle name="Note 5 2 3" xfId="9179" xr:uid="{00000000-0005-0000-0000-0000FC230000}"/>
    <cellStyle name="Note 5 2 4" xfId="5326" xr:uid="{00000000-0005-0000-0000-0000FD230000}"/>
    <cellStyle name="Note 5 2 5" xfId="11554" xr:uid="{00000000-0005-0000-0000-0000FE230000}"/>
    <cellStyle name="Note 5 3" xfId="1289" xr:uid="{00000000-0005-0000-0000-0000FF230000}"/>
    <cellStyle name="Note 5 3 2" xfId="1863" xr:uid="{00000000-0005-0000-0000-000000240000}"/>
    <cellStyle name="Note 5 3 2 2" xfId="9182" xr:uid="{00000000-0005-0000-0000-000001240000}"/>
    <cellStyle name="Note 5 3 2 3" xfId="5329" xr:uid="{00000000-0005-0000-0000-000002240000}"/>
    <cellStyle name="Note 5 3 3" xfId="9181" xr:uid="{00000000-0005-0000-0000-000003240000}"/>
    <cellStyle name="Note 5 3 4" xfId="5328" xr:uid="{00000000-0005-0000-0000-000004240000}"/>
    <cellStyle name="Note 5 3 5" xfId="11555" xr:uid="{00000000-0005-0000-0000-000005240000}"/>
    <cellStyle name="Note 5 4" xfId="1290" xr:uid="{00000000-0005-0000-0000-000006240000}"/>
    <cellStyle name="Note 5 4 2" xfId="1864" xr:uid="{00000000-0005-0000-0000-000007240000}"/>
    <cellStyle name="Note 5 4 2 2" xfId="9184" xr:uid="{00000000-0005-0000-0000-000008240000}"/>
    <cellStyle name="Note 5 4 2 3" xfId="5331" xr:uid="{00000000-0005-0000-0000-000009240000}"/>
    <cellStyle name="Note 5 4 3" xfId="9183" xr:uid="{00000000-0005-0000-0000-00000A240000}"/>
    <cellStyle name="Note 5 4 4" xfId="5330" xr:uid="{00000000-0005-0000-0000-00000B240000}"/>
    <cellStyle name="Note 5 4 5" xfId="11556" xr:uid="{00000000-0005-0000-0000-00000C240000}"/>
    <cellStyle name="Note 5 5" xfId="1291" xr:uid="{00000000-0005-0000-0000-00000D240000}"/>
    <cellStyle name="Note 5 5 2" xfId="1865" xr:uid="{00000000-0005-0000-0000-00000E240000}"/>
    <cellStyle name="Note 5 5 2 2" xfId="9186" xr:uid="{00000000-0005-0000-0000-00000F240000}"/>
    <cellStyle name="Note 5 5 2 3" xfId="5333" xr:uid="{00000000-0005-0000-0000-000010240000}"/>
    <cellStyle name="Note 5 5 3" xfId="9185" xr:uid="{00000000-0005-0000-0000-000011240000}"/>
    <cellStyle name="Note 5 5 4" xfId="5332" xr:uid="{00000000-0005-0000-0000-000012240000}"/>
    <cellStyle name="Note 5 5 5" xfId="11557" xr:uid="{00000000-0005-0000-0000-000013240000}"/>
    <cellStyle name="Note 5 6" xfId="1292" xr:uid="{00000000-0005-0000-0000-000014240000}"/>
    <cellStyle name="Note 5 6 2" xfId="1866" xr:uid="{00000000-0005-0000-0000-000015240000}"/>
    <cellStyle name="Note 5 6 2 2" xfId="9188" xr:uid="{00000000-0005-0000-0000-000016240000}"/>
    <cellStyle name="Note 5 6 2 3" xfId="5335" xr:uid="{00000000-0005-0000-0000-000017240000}"/>
    <cellStyle name="Note 5 6 3" xfId="9187" xr:uid="{00000000-0005-0000-0000-000018240000}"/>
    <cellStyle name="Note 5 6 4" xfId="5334" xr:uid="{00000000-0005-0000-0000-000019240000}"/>
    <cellStyle name="Note 5 6 5" xfId="11558" xr:uid="{00000000-0005-0000-0000-00001A240000}"/>
    <cellStyle name="Note 5 7" xfId="1293" xr:uid="{00000000-0005-0000-0000-00001B240000}"/>
    <cellStyle name="Note 5 7 2" xfId="1867" xr:uid="{00000000-0005-0000-0000-00001C240000}"/>
    <cellStyle name="Note 5 7 2 2" xfId="9190" xr:uid="{00000000-0005-0000-0000-00001D240000}"/>
    <cellStyle name="Note 5 7 2 3" xfId="5337" xr:uid="{00000000-0005-0000-0000-00001E240000}"/>
    <cellStyle name="Note 5 7 3" xfId="9189" xr:uid="{00000000-0005-0000-0000-00001F240000}"/>
    <cellStyle name="Note 5 7 4" xfId="5336" xr:uid="{00000000-0005-0000-0000-000020240000}"/>
    <cellStyle name="Note 5 7 5" xfId="11559" xr:uid="{00000000-0005-0000-0000-000021240000}"/>
    <cellStyle name="Note 5 8" xfId="1861" xr:uid="{00000000-0005-0000-0000-000022240000}"/>
    <cellStyle name="Note 5 8 2" xfId="9191" xr:uid="{00000000-0005-0000-0000-000023240000}"/>
    <cellStyle name="Note 5 8 3" xfId="5338" xr:uid="{00000000-0005-0000-0000-000024240000}"/>
    <cellStyle name="Note 5 9" xfId="9178" xr:uid="{00000000-0005-0000-0000-000025240000}"/>
    <cellStyle name="Note 5_BASI130503-BLK-MF" xfId="5339" xr:uid="{00000000-0005-0000-0000-000026240000}"/>
    <cellStyle name="Note 6" xfId="1294" xr:uid="{00000000-0005-0000-0000-000027240000}"/>
    <cellStyle name="Note 6 10" xfId="5340" xr:uid="{00000000-0005-0000-0000-000028240000}"/>
    <cellStyle name="Note 6 11" xfId="11560" xr:uid="{00000000-0005-0000-0000-000029240000}"/>
    <cellStyle name="Note 6 2" xfId="1295" xr:uid="{00000000-0005-0000-0000-00002A240000}"/>
    <cellStyle name="Note 6 2 2" xfId="1869" xr:uid="{00000000-0005-0000-0000-00002B240000}"/>
    <cellStyle name="Note 6 2 2 2" xfId="9194" xr:uid="{00000000-0005-0000-0000-00002C240000}"/>
    <cellStyle name="Note 6 2 2 3" xfId="5342" xr:uid="{00000000-0005-0000-0000-00002D240000}"/>
    <cellStyle name="Note 6 2 3" xfId="9193" xr:uid="{00000000-0005-0000-0000-00002E240000}"/>
    <cellStyle name="Note 6 2 4" xfId="5341" xr:uid="{00000000-0005-0000-0000-00002F240000}"/>
    <cellStyle name="Note 6 2 5" xfId="11561" xr:uid="{00000000-0005-0000-0000-000030240000}"/>
    <cellStyle name="Note 6 3" xfId="1296" xr:uid="{00000000-0005-0000-0000-000031240000}"/>
    <cellStyle name="Note 6 3 2" xfId="1870" xr:uid="{00000000-0005-0000-0000-000032240000}"/>
    <cellStyle name="Note 6 3 2 2" xfId="9196" xr:uid="{00000000-0005-0000-0000-000033240000}"/>
    <cellStyle name="Note 6 3 2 3" xfId="5344" xr:uid="{00000000-0005-0000-0000-000034240000}"/>
    <cellStyle name="Note 6 3 3" xfId="9195" xr:uid="{00000000-0005-0000-0000-000035240000}"/>
    <cellStyle name="Note 6 3 4" xfId="5343" xr:uid="{00000000-0005-0000-0000-000036240000}"/>
    <cellStyle name="Note 6 3 5" xfId="11562" xr:uid="{00000000-0005-0000-0000-000037240000}"/>
    <cellStyle name="Note 6 4" xfId="1297" xr:uid="{00000000-0005-0000-0000-000038240000}"/>
    <cellStyle name="Note 6 4 2" xfId="1871" xr:uid="{00000000-0005-0000-0000-000039240000}"/>
    <cellStyle name="Note 6 4 2 2" xfId="9198" xr:uid="{00000000-0005-0000-0000-00003A240000}"/>
    <cellStyle name="Note 6 4 2 3" xfId="5346" xr:uid="{00000000-0005-0000-0000-00003B240000}"/>
    <cellStyle name="Note 6 4 3" xfId="9197" xr:uid="{00000000-0005-0000-0000-00003C240000}"/>
    <cellStyle name="Note 6 4 4" xfId="5345" xr:uid="{00000000-0005-0000-0000-00003D240000}"/>
    <cellStyle name="Note 6 4 5" xfId="11563" xr:uid="{00000000-0005-0000-0000-00003E240000}"/>
    <cellStyle name="Note 6 5" xfId="1298" xr:uid="{00000000-0005-0000-0000-00003F240000}"/>
    <cellStyle name="Note 6 5 2" xfId="1872" xr:uid="{00000000-0005-0000-0000-000040240000}"/>
    <cellStyle name="Note 6 5 2 2" xfId="9200" xr:uid="{00000000-0005-0000-0000-000041240000}"/>
    <cellStyle name="Note 6 5 2 3" xfId="5348" xr:uid="{00000000-0005-0000-0000-000042240000}"/>
    <cellStyle name="Note 6 5 3" xfId="9199" xr:uid="{00000000-0005-0000-0000-000043240000}"/>
    <cellStyle name="Note 6 5 4" xfId="5347" xr:uid="{00000000-0005-0000-0000-000044240000}"/>
    <cellStyle name="Note 6 5 5" xfId="11564" xr:uid="{00000000-0005-0000-0000-000045240000}"/>
    <cellStyle name="Note 6 6" xfId="1299" xr:uid="{00000000-0005-0000-0000-000046240000}"/>
    <cellStyle name="Note 6 6 2" xfId="1873" xr:uid="{00000000-0005-0000-0000-000047240000}"/>
    <cellStyle name="Note 6 6 2 2" xfId="9202" xr:uid="{00000000-0005-0000-0000-000048240000}"/>
    <cellStyle name="Note 6 6 2 3" xfId="5350" xr:uid="{00000000-0005-0000-0000-000049240000}"/>
    <cellStyle name="Note 6 6 3" xfId="9201" xr:uid="{00000000-0005-0000-0000-00004A240000}"/>
    <cellStyle name="Note 6 6 4" xfId="5349" xr:uid="{00000000-0005-0000-0000-00004B240000}"/>
    <cellStyle name="Note 6 6 5" xfId="11565" xr:uid="{00000000-0005-0000-0000-00004C240000}"/>
    <cellStyle name="Note 6 7" xfId="1300" xr:uid="{00000000-0005-0000-0000-00004D240000}"/>
    <cellStyle name="Note 6 7 2" xfId="1874" xr:uid="{00000000-0005-0000-0000-00004E240000}"/>
    <cellStyle name="Note 6 7 2 2" xfId="9204" xr:uid="{00000000-0005-0000-0000-00004F240000}"/>
    <cellStyle name="Note 6 7 2 3" xfId="5352" xr:uid="{00000000-0005-0000-0000-000050240000}"/>
    <cellStyle name="Note 6 7 3" xfId="9203" xr:uid="{00000000-0005-0000-0000-000051240000}"/>
    <cellStyle name="Note 6 7 4" xfId="5351" xr:uid="{00000000-0005-0000-0000-000052240000}"/>
    <cellStyle name="Note 6 7 5" xfId="11566" xr:uid="{00000000-0005-0000-0000-000053240000}"/>
    <cellStyle name="Note 6 8" xfId="1868" xr:uid="{00000000-0005-0000-0000-000054240000}"/>
    <cellStyle name="Note 6 8 2" xfId="9205" xr:uid="{00000000-0005-0000-0000-000055240000}"/>
    <cellStyle name="Note 6 8 3" xfId="5353" xr:uid="{00000000-0005-0000-0000-000056240000}"/>
    <cellStyle name="Note 6 9" xfId="9192" xr:uid="{00000000-0005-0000-0000-000057240000}"/>
    <cellStyle name="Note 6_BASI130503-BLK-MF" xfId="5354" xr:uid="{00000000-0005-0000-0000-000058240000}"/>
    <cellStyle name="Note 7" xfId="1301" xr:uid="{00000000-0005-0000-0000-000059240000}"/>
    <cellStyle name="Note 7 10" xfId="5355" xr:uid="{00000000-0005-0000-0000-00005A240000}"/>
    <cellStyle name="Note 7 11" xfId="11567" xr:uid="{00000000-0005-0000-0000-00005B240000}"/>
    <cellStyle name="Note 7 2" xfId="1302" xr:uid="{00000000-0005-0000-0000-00005C240000}"/>
    <cellStyle name="Note 7 2 2" xfId="1876" xr:uid="{00000000-0005-0000-0000-00005D240000}"/>
    <cellStyle name="Note 7 2 2 2" xfId="9208" xr:uid="{00000000-0005-0000-0000-00005E240000}"/>
    <cellStyle name="Note 7 2 2 3" xfId="5357" xr:uid="{00000000-0005-0000-0000-00005F240000}"/>
    <cellStyle name="Note 7 2 3" xfId="9207" xr:uid="{00000000-0005-0000-0000-000060240000}"/>
    <cellStyle name="Note 7 2 4" xfId="5356" xr:uid="{00000000-0005-0000-0000-000061240000}"/>
    <cellStyle name="Note 7 2 5" xfId="11568" xr:uid="{00000000-0005-0000-0000-000062240000}"/>
    <cellStyle name="Note 7 3" xfId="1303" xr:uid="{00000000-0005-0000-0000-000063240000}"/>
    <cellStyle name="Note 7 3 2" xfId="1877" xr:uid="{00000000-0005-0000-0000-000064240000}"/>
    <cellStyle name="Note 7 3 2 2" xfId="9210" xr:uid="{00000000-0005-0000-0000-000065240000}"/>
    <cellStyle name="Note 7 3 2 3" xfId="5359" xr:uid="{00000000-0005-0000-0000-000066240000}"/>
    <cellStyle name="Note 7 3 3" xfId="9209" xr:uid="{00000000-0005-0000-0000-000067240000}"/>
    <cellStyle name="Note 7 3 4" xfId="5358" xr:uid="{00000000-0005-0000-0000-000068240000}"/>
    <cellStyle name="Note 7 3 5" xfId="11569" xr:uid="{00000000-0005-0000-0000-000069240000}"/>
    <cellStyle name="Note 7 4" xfId="1304" xr:uid="{00000000-0005-0000-0000-00006A240000}"/>
    <cellStyle name="Note 7 4 2" xfId="1878" xr:uid="{00000000-0005-0000-0000-00006B240000}"/>
    <cellStyle name="Note 7 4 2 2" xfId="9212" xr:uid="{00000000-0005-0000-0000-00006C240000}"/>
    <cellStyle name="Note 7 4 2 3" xfId="5361" xr:uid="{00000000-0005-0000-0000-00006D240000}"/>
    <cellStyle name="Note 7 4 3" xfId="9211" xr:uid="{00000000-0005-0000-0000-00006E240000}"/>
    <cellStyle name="Note 7 4 4" xfId="5360" xr:uid="{00000000-0005-0000-0000-00006F240000}"/>
    <cellStyle name="Note 7 4 5" xfId="11570" xr:uid="{00000000-0005-0000-0000-000070240000}"/>
    <cellStyle name="Note 7 5" xfId="1305" xr:uid="{00000000-0005-0000-0000-000071240000}"/>
    <cellStyle name="Note 7 5 2" xfId="1879" xr:uid="{00000000-0005-0000-0000-000072240000}"/>
    <cellStyle name="Note 7 5 2 2" xfId="9214" xr:uid="{00000000-0005-0000-0000-000073240000}"/>
    <cellStyle name="Note 7 5 2 3" xfId="5363" xr:uid="{00000000-0005-0000-0000-000074240000}"/>
    <cellStyle name="Note 7 5 3" xfId="9213" xr:uid="{00000000-0005-0000-0000-000075240000}"/>
    <cellStyle name="Note 7 5 4" xfId="5362" xr:uid="{00000000-0005-0000-0000-000076240000}"/>
    <cellStyle name="Note 7 5 5" xfId="11571" xr:uid="{00000000-0005-0000-0000-000077240000}"/>
    <cellStyle name="Note 7 6" xfId="1306" xr:uid="{00000000-0005-0000-0000-000078240000}"/>
    <cellStyle name="Note 7 6 2" xfId="1880" xr:uid="{00000000-0005-0000-0000-000079240000}"/>
    <cellStyle name="Note 7 6 2 2" xfId="9216" xr:uid="{00000000-0005-0000-0000-00007A240000}"/>
    <cellStyle name="Note 7 6 2 3" xfId="5365" xr:uid="{00000000-0005-0000-0000-00007B240000}"/>
    <cellStyle name="Note 7 6 3" xfId="9215" xr:uid="{00000000-0005-0000-0000-00007C240000}"/>
    <cellStyle name="Note 7 6 4" xfId="5364" xr:uid="{00000000-0005-0000-0000-00007D240000}"/>
    <cellStyle name="Note 7 6 5" xfId="11572" xr:uid="{00000000-0005-0000-0000-00007E240000}"/>
    <cellStyle name="Note 7 7" xfId="1307" xr:uid="{00000000-0005-0000-0000-00007F240000}"/>
    <cellStyle name="Note 7 7 2" xfId="1881" xr:uid="{00000000-0005-0000-0000-000080240000}"/>
    <cellStyle name="Note 7 7 2 2" xfId="9218" xr:uid="{00000000-0005-0000-0000-000081240000}"/>
    <cellStyle name="Note 7 7 2 3" xfId="5367" xr:uid="{00000000-0005-0000-0000-000082240000}"/>
    <cellStyle name="Note 7 7 3" xfId="9217" xr:uid="{00000000-0005-0000-0000-000083240000}"/>
    <cellStyle name="Note 7 7 4" xfId="5366" xr:uid="{00000000-0005-0000-0000-000084240000}"/>
    <cellStyle name="Note 7 7 5" xfId="11573" xr:uid="{00000000-0005-0000-0000-000085240000}"/>
    <cellStyle name="Note 7 8" xfId="1875" xr:uid="{00000000-0005-0000-0000-000086240000}"/>
    <cellStyle name="Note 7 8 2" xfId="9219" xr:uid="{00000000-0005-0000-0000-000087240000}"/>
    <cellStyle name="Note 7 8 3" xfId="5368" xr:uid="{00000000-0005-0000-0000-000088240000}"/>
    <cellStyle name="Note 7 9" xfId="9206" xr:uid="{00000000-0005-0000-0000-000089240000}"/>
    <cellStyle name="Note 7_BASI130503-BLK-MF" xfId="5369" xr:uid="{00000000-0005-0000-0000-00008A240000}"/>
    <cellStyle name="Note 8" xfId="1308" xr:uid="{00000000-0005-0000-0000-00008B240000}"/>
    <cellStyle name="Note 8 10" xfId="5370" xr:uid="{00000000-0005-0000-0000-00008C240000}"/>
    <cellStyle name="Note 8 11" xfId="11574" xr:uid="{00000000-0005-0000-0000-00008D240000}"/>
    <cellStyle name="Note 8 2" xfId="1309" xr:uid="{00000000-0005-0000-0000-00008E240000}"/>
    <cellStyle name="Note 8 2 2" xfId="1883" xr:uid="{00000000-0005-0000-0000-00008F240000}"/>
    <cellStyle name="Note 8 2 2 2" xfId="9222" xr:uid="{00000000-0005-0000-0000-000090240000}"/>
    <cellStyle name="Note 8 2 2 3" xfId="5372" xr:uid="{00000000-0005-0000-0000-000091240000}"/>
    <cellStyle name="Note 8 2 3" xfId="9221" xr:uid="{00000000-0005-0000-0000-000092240000}"/>
    <cellStyle name="Note 8 2 4" xfId="5371" xr:uid="{00000000-0005-0000-0000-000093240000}"/>
    <cellStyle name="Note 8 2 5" xfId="11575" xr:uid="{00000000-0005-0000-0000-000094240000}"/>
    <cellStyle name="Note 8 3" xfId="1310" xr:uid="{00000000-0005-0000-0000-000095240000}"/>
    <cellStyle name="Note 8 3 2" xfId="1884" xr:uid="{00000000-0005-0000-0000-000096240000}"/>
    <cellStyle name="Note 8 3 2 2" xfId="9224" xr:uid="{00000000-0005-0000-0000-000097240000}"/>
    <cellStyle name="Note 8 3 2 3" xfId="5374" xr:uid="{00000000-0005-0000-0000-000098240000}"/>
    <cellStyle name="Note 8 3 3" xfId="9223" xr:uid="{00000000-0005-0000-0000-000099240000}"/>
    <cellStyle name="Note 8 3 4" xfId="5373" xr:uid="{00000000-0005-0000-0000-00009A240000}"/>
    <cellStyle name="Note 8 3 5" xfId="11576" xr:uid="{00000000-0005-0000-0000-00009B240000}"/>
    <cellStyle name="Note 8 4" xfId="1311" xr:uid="{00000000-0005-0000-0000-00009C240000}"/>
    <cellStyle name="Note 8 4 2" xfId="1885" xr:uid="{00000000-0005-0000-0000-00009D240000}"/>
    <cellStyle name="Note 8 4 2 2" xfId="9226" xr:uid="{00000000-0005-0000-0000-00009E240000}"/>
    <cellStyle name="Note 8 4 2 3" xfId="5376" xr:uid="{00000000-0005-0000-0000-00009F240000}"/>
    <cellStyle name="Note 8 4 3" xfId="9225" xr:uid="{00000000-0005-0000-0000-0000A0240000}"/>
    <cellStyle name="Note 8 4 4" xfId="5375" xr:uid="{00000000-0005-0000-0000-0000A1240000}"/>
    <cellStyle name="Note 8 4 5" xfId="11577" xr:uid="{00000000-0005-0000-0000-0000A2240000}"/>
    <cellStyle name="Note 8 5" xfId="1312" xr:uid="{00000000-0005-0000-0000-0000A3240000}"/>
    <cellStyle name="Note 8 5 2" xfId="1886" xr:uid="{00000000-0005-0000-0000-0000A4240000}"/>
    <cellStyle name="Note 8 5 2 2" xfId="9228" xr:uid="{00000000-0005-0000-0000-0000A5240000}"/>
    <cellStyle name="Note 8 5 2 3" xfId="5378" xr:uid="{00000000-0005-0000-0000-0000A6240000}"/>
    <cellStyle name="Note 8 5 3" xfId="9227" xr:uid="{00000000-0005-0000-0000-0000A7240000}"/>
    <cellStyle name="Note 8 5 4" xfId="5377" xr:uid="{00000000-0005-0000-0000-0000A8240000}"/>
    <cellStyle name="Note 8 5 5" xfId="11578" xr:uid="{00000000-0005-0000-0000-0000A9240000}"/>
    <cellStyle name="Note 8 6" xfId="1313" xr:uid="{00000000-0005-0000-0000-0000AA240000}"/>
    <cellStyle name="Note 8 6 2" xfId="1887" xr:uid="{00000000-0005-0000-0000-0000AB240000}"/>
    <cellStyle name="Note 8 6 2 2" xfId="9230" xr:uid="{00000000-0005-0000-0000-0000AC240000}"/>
    <cellStyle name="Note 8 6 2 3" xfId="5380" xr:uid="{00000000-0005-0000-0000-0000AD240000}"/>
    <cellStyle name="Note 8 6 3" xfId="9229" xr:uid="{00000000-0005-0000-0000-0000AE240000}"/>
    <cellStyle name="Note 8 6 4" xfId="5379" xr:uid="{00000000-0005-0000-0000-0000AF240000}"/>
    <cellStyle name="Note 8 6 5" xfId="11579" xr:uid="{00000000-0005-0000-0000-0000B0240000}"/>
    <cellStyle name="Note 8 7" xfId="1314" xr:uid="{00000000-0005-0000-0000-0000B1240000}"/>
    <cellStyle name="Note 8 7 2" xfId="1888" xr:uid="{00000000-0005-0000-0000-0000B2240000}"/>
    <cellStyle name="Note 8 7 2 2" xfId="9232" xr:uid="{00000000-0005-0000-0000-0000B3240000}"/>
    <cellStyle name="Note 8 7 2 3" xfId="5382" xr:uid="{00000000-0005-0000-0000-0000B4240000}"/>
    <cellStyle name="Note 8 7 3" xfId="9231" xr:uid="{00000000-0005-0000-0000-0000B5240000}"/>
    <cellStyle name="Note 8 7 4" xfId="5381" xr:uid="{00000000-0005-0000-0000-0000B6240000}"/>
    <cellStyle name="Note 8 7 5" xfId="11580" xr:uid="{00000000-0005-0000-0000-0000B7240000}"/>
    <cellStyle name="Note 8 8" xfId="1882" xr:uid="{00000000-0005-0000-0000-0000B8240000}"/>
    <cellStyle name="Note 8 8 2" xfId="9233" xr:uid="{00000000-0005-0000-0000-0000B9240000}"/>
    <cellStyle name="Note 8 8 3" xfId="5383" xr:uid="{00000000-0005-0000-0000-0000BA240000}"/>
    <cellStyle name="Note 8 9" xfId="9220" xr:uid="{00000000-0005-0000-0000-0000BB240000}"/>
    <cellStyle name="Note 8_BASI130503-BLK-MF" xfId="5384" xr:uid="{00000000-0005-0000-0000-0000BC240000}"/>
    <cellStyle name="Note 9" xfId="1315" xr:uid="{00000000-0005-0000-0000-0000BD240000}"/>
    <cellStyle name="Note 9 10" xfId="5385" xr:uid="{00000000-0005-0000-0000-0000BE240000}"/>
    <cellStyle name="Note 9 11" xfId="11581" xr:uid="{00000000-0005-0000-0000-0000BF240000}"/>
    <cellStyle name="Note 9 2" xfId="1316" xr:uid="{00000000-0005-0000-0000-0000C0240000}"/>
    <cellStyle name="Note 9 2 2" xfId="1890" xr:uid="{00000000-0005-0000-0000-0000C1240000}"/>
    <cellStyle name="Note 9 2 2 2" xfId="9236" xr:uid="{00000000-0005-0000-0000-0000C2240000}"/>
    <cellStyle name="Note 9 2 2 3" xfId="5387" xr:uid="{00000000-0005-0000-0000-0000C3240000}"/>
    <cellStyle name="Note 9 2 3" xfId="9235" xr:uid="{00000000-0005-0000-0000-0000C4240000}"/>
    <cellStyle name="Note 9 2 4" xfId="5386" xr:uid="{00000000-0005-0000-0000-0000C5240000}"/>
    <cellStyle name="Note 9 2 5" xfId="11582" xr:uid="{00000000-0005-0000-0000-0000C6240000}"/>
    <cellStyle name="Note 9 3" xfId="1317" xr:uid="{00000000-0005-0000-0000-0000C7240000}"/>
    <cellStyle name="Note 9 3 2" xfId="1891" xr:uid="{00000000-0005-0000-0000-0000C8240000}"/>
    <cellStyle name="Note 9 3 2 2" xfId="9238" xr:uid="{00000000-0005-0000-0000-0000C9240000}"/>
    <cellStyle name="Note 9 3 2 3" xfId="5389" xr:uid="{00000000-0005-0000-0000-0000CA240000}"/>
    <cellStyle name="Note 9 3 3" xfId="9237" xr:uid="{00000000-0005-0000-0000-0000CB240000}"/>
    <cellStyle name="Note 9 3 4" xfId="5388" xr:uid="{00000000-0005-0000-0000-0000CC240000}"/>
    <cellStyle name="Note 9 3 5" xfId="11583" xr:uid="{00000000-0005-0000-0000-0000CD240000}"/>
    <cellStyle name="Note 9 4" xfId="1318" xr:uid="{00000000-0005-0000-0000-0000CE240000}"/>
    <cellStyle name="Note 9 4 2" xfId="1892" xr:uid="{00000000-0005-0000-0000-0000CF240000}"/>
    <cellStyle name="Note 9 4 2 2" xfId="9240" xr:uid="{00000000-0005-0000-0000-0000D0240000}"/>
    <cellStyle name="Note 9 4 2 3" xfId="5391" xr:uid="{00000000-0005-0000-0000-0000D1240000}"/>
    <cellStyle name="Note 9 4 3" xfId="9239" xr:uid="{00000000-0005-0000-0000-0000D2240000}"/>
    <cellStyle name="Note 9 4 4" xfId="5390" xr:uid="{00000000-0005-0000-0000-0000D3240000}"/>
    <cellStyle name="Note 9 4 5" xfId="11584" xr:uid="{00000000-0005-0000-0000-0000D4240000}"/>
    <cellStyle name="Note 9 5" xfId="1319" xr:uid="{00000000-0005-0000-0000-0000D5240000}"/>
    <cellStyle name="Note 9 5 2" xfId="1893" xr:uid="{00000000-0005-0000-0000-0000D6240000}"/>
    <cellStyle name="Note 9 5 2 2" xfId="9242" xr:uid="{00000000-0005-0000-0000-0000D7240000}"/>
    <cellStyle name="Note 9 5 2 3" xfId="5393" xr:uid="{00000000-0005-0000-0000-0000D8240000}"/>
    <cellStyle name="Note 9 5 3" xfId="9241" xr:uid="{00000000-0005-0000-0000-0000D9240000}"/>
    <cellStyle name="Note 9 5 4" xfId="5392" xr:uid="{00000000-0005-0000-0000-0000DA240000}"/>
    <cellStyle name="Note 9 5 5" xfId="11585" xr:uid="{00000000-0005-0000-0000-0000DB240000}"/>
    <cellStyle name="Note 9 6" xfId="1320" xr:uid="{00000000-0005-0000-0000-0000DC240000}"/>
    <cellStyle name="Note 9 6 2" xfId="1894" xr:uid="{00000000-0005-0000-0000-0000DD240000}"/>
    <cellStyle name="Note 9 6 2 2" xfId="9244" xr:uid="{00000000-0005-0000-0000-0000DE240000}"/>
    <cellStyle name="Note 9 6 2 3" xfId="5395" xr:uid="{00000000-0005-0000-0000-0000DF240000}"/>
    <cellStyle name="Note 9 6 3" xfId="9243" xr:uid="{00000000-0005-0000-0000-0000E0240000}"/>
    <cellStyle name="Note 9 6 4" xfId="5394" xr:uid="{00000000-0005-0000-0000-0000E1240000}"/>
    <cellStyle name="Note 9 6 5" xfId="11586" xr:uid="{00000000-0005-0000-0000-0000E2240000}"/>
    <cellStyle name="Note 9 7" xfId="1321" xr:uid="{00000000-0005-0000-0000-0000E3240000}"/>
    <cellStyle name="Note 9 7 2" xfId="1895" xr:uid="{00000000-0005-0000-0000-0000E4240000}"/>
    <cellStyle name="Note 9 7 2 2" xfId="9246" xr:uid="{00000000-0005-0000-0000-0000E5240000}"/>
    <cellStyle name="Note 9 7 2 3" xfId="5397" xr:uid="{00000000-0005-0000-0000-0000E6240000}"/>
    <cellStyle name="Note 9 7 3" xfId="9245" xr:uid="{00000000-0005-0000-0000-0000E7240000}"/>
    <cellStyle name="Note 9 7 4" xfId="5396" xr:uid="{00000000-0005-0000-0000-0000E8240000}"/>
    <cellStyle name="Note 9 7 5" xfId="11587" xr:uid="{00000000-0005-0000-0000-0000E9240000}"/>
    <cellStyle name="Note 9 8" xfId="1889" xr:uid="{00000000-0005-0000-0000-0000EA240000}"/>
    <cellStyle name="Note 9 8 2" xfId="9247" xr:uid="{00000000-0005-0000-0000-0000EB240000}"/>
    <cellStyle name="Note 9 8 3" xfId="5398" xr:uid="{00000000-0005-0000-0000-0000EC240000}"/>
    <cellStyle name="Note 9 9" xfId="9234" xr:uid="{00000000-0005-0000-0000-0000ED240000}"/>
    <cellStyle name="Note 9_BASI130503-BLK-MF" xfId="5399" xr:uid="{00000000-0005-0000-0000-0000EE240000}"/>
    <cellStyle name="Output 2" xfId="1322" xr:uid="{00000000-0005-0000-0000-0000EF240000}"/>
    <cellStyle name="Output 2 2" xfId="1896" xr:uid="{00000000-0005-0000-0000-0000F0240000}"/>
    <cellStyle name="Output 2 2 2" xfId="9249" xr:uid="{00000000-0005-0000-0000-0000F1240000}"/>
    <cellStyle name="Output 2 2 3" xfId="5401" xr:uid="{00000000-0005-0000-0000-0000F2240000}"/>
    <cellStyle name="Output 2 3" xfId="2036" xr:uid="{00000000-0005-0000-0000-0000F3240000}"/>
    <cellStyle name="Output 2 3 2" xfId="9248" xr:uid="{00000000-0005-0000-0000-0000F4240000}"/>
    <cellStyle name="Output 2 4" xfId="5400" xr:uid="{00000000-0005-0000-0000-0000F5240000}"/>
    <cellStyle name="Output 2 5" xfId="11589" xr:uid="{00000000-0005-0000-0000-0000F6240000}"/>
    <cellStyle name="Output 3" xfId="1323" xr:uid="{00000000-0005-0000-0000-0000F7240000}"/>
    <cellStyle name="Output 3 2" xfId="1897" xr:uid="{00000000-0005-0000-0000-0000F8240000}"/>
    <cellStyle name="Output 3 2 2" xfId="9250" xr:uid="{00000000-0005-0000-0000-0000F9240000}"/>
    <cellStyle name="Output 3 3" xfId="2037" xr:uid="{00000000-0005-0000-0000-0000FA240000}"/>
    <cellStyle name="Output 3 4" xfId="5402" xr:uid="{00000000-0005-0000-0000-0000FB240000}"/>
    <cellStyle name="Output 3 5" xfId="11590" xr:uid="{00000000-0005-0000-0000-0000FC240000}"/>
    <cellStyle name="Output 4" xfId="1324" xr:uid="{00000000-0005-0000-0000-0000FD240000}"/>
    <cellStyle name="Output 4 2" xfId="1898" xr:uid="{00000000-0005-0000-0000-0000FE240000}"/>
    <cellStyle name="Output 4 3" xfId="2038" xr:uid="{00000000-0005-0000-0000-0000FF240000}"/>
    <cellStyle name="Output 4 4" xfId="11591" xr:uid="{00000000-0005-0000-0000-000000250000}"/>
    <cellStyle name="Output 5" xfId="2035" xr:uid="{00000000-0005-0000-0000-000001250000}"/>
    <cellStyle name="Output 5 2" xfId="11588" xr:uid="{00000000-0005-0000-0000-000002250000}"/>
    <cellStyle name="Percent 10" xfId="6359" xr:uid="{00000000-0005-0000-0000-000003250000}"/>
    <cellStyle name="Percent 2" xfId="1326" xr:uid="{00000000-0005-0000-0000-000004250000}"/>
    <cellStyle name="Percent 2 10" xfId="5403" xr:uid="{00000000-0005-0000-0000-000005250000}"/>
    <cellStyle name="Percent 2 10 2" xfId="5404" xr:uid="{00000000-0005-0000-0000-000006250000}"/>
    <cellStyle name="Percent 2 11" xfId="5405" xr:uid="{00000000-0005-0000-0000-000007250000}"/>
    <cellStyle name="Percent 2 2" xfId="1327" xr:uid="{00000000-0005-0000-0000-000008250000}"/>
    <cellStyle name="Percent 2 2 2" xfId="1900" xr:uid="{00000000-0005-0000-0000-000009250000}"/>
    <cellStyle name="Percent 2 2 2 2" xfId="5407" xr:uid="{00000000-0005-0000-0000-00000A250000}"/>
    <cellStyle name="Percent 2 2 2 3" xfId="5406" xr:uid="{00000000-0005-0000-0000-00000B250000}"/>
    <cellStyle name="Percent 2 2 2 7" xfId="2094" xr:uid="{00000000-0005-0000-0000-00000C250000}"/>
    <cellStyle name="Percent 2 2 3" xfId="5408" xr:uid="{00000000-0005-0000-0000-00000D250000}"/>
    <cellStyle name="Percent 2 2 3 2" xfId="5409" xr:uid="{00000000-0005-0000-0000-00000E250000}"/>
    <cellStyle name="Percent 2 2 4" xfId="5410" xr:uid="{00000000-0005-0000-0000-00000F250000}"/>
    <cellStyle name="Percent 2 3" xfId="1328" xr:uid="{00000000-0005-0000-0000-000010250000}"/>
    <cellStyle name="Percent 2 3 2" xfId="1901" xr:uid="{00000000-0005-0000-0000-000011250000}"/>
    <cellStyle name="Percent 2 4" xfId="1329" xr:uid="{00000000-0005-0000-0000-000012250000}"/>
    <cellStyle name="Percent 2 4 2" xfId="5411" xr:uid="{00000000-0005-0000-0000-000013250000}"/>
    <cellStyle name="Percent 2 5" xfId="1899" xr:uid="{00000000-0005-0000-0000-000014250000}"/>
    <cellStyle name="Percent 2 5 2" xfId="2031" xr:uid="{00000000-0005-0000-0000-000015250000}"/>
    <cellStyle name="Percent 2 5 3" xfId="5412" xr:uid="{00000000-0005-0000-0000-000016250000}"/>
    <cellStyle name="Percent 2 6" xfId="2100" xr:uid="{00000000-0005-0000-0000-000017250000}"/>
    <cellStyle name="Percent 2 6 2" xfId="5414" xr:uid="{00000000-0005-0000-0000-000018250000}"/>
    <cellStyle name="Percent 2 6 2 2" xfId="5415" xr:uid="{00000000-0005-0000-0000-000019250000}"/>
    <cellStyle name="Percent 2 6 3" xfId="5416" xr:uid="{00000000-0005-0000-0000-00001A250000}"/>
    <cellStyle name="Percent 2 6 3 2" xfId="5417" xr:uid="{00000000-0005-0000-0000-00001B250000}"/>
    <cellStyle name="Percent 2 6 4" xfId="5418" xr:uid="{00000000-0005-0000-0000-00001C250000}"/>
    <cellStyle name="Percent 2 6 5" xfId="5413" xr:uid="{00000000-0005-0000-0000-00001D250000}"/>
    <cellStyle name="Percent 2 7" xfId="5419" xr:uid="{00000000-0005-0000-0000-00001E250000}"/>
    <cellStyle name="Percent 2 7 2" xfId="5420" xr:uid="{00000000-0005-0000-0000-00001F250000}"/>
    <cellStyle name="Percent 2 7 2 2" xfId="5421" xr:uid="{00000000-0005-0000-0000-000020250000}"/>
    <cellStyle name="Percent 2 7 3" xfId="5422" xr:uid="{00000000-0005-0000-0000-000021250000}"/>
    <cellStyle name="Percent 2 7 3 2" xfId="5423" xr:uid="{00000000-0005-0000-0000-000022250000}"/>
    <cellStyle name="Percent 2 7 4" xfId="5424" xr:uid="{00000000-0005-0000-0000-000023250000}"/>
    <cellStyle name="Percent 2 8" xfId="5425" xr:uid="{00000000-0005-0000-0000-000024250000}"/>
    <cellStyle name="Percent 2 8 2" xfId="5426" xr:uid="{00000000-0005-0000-0000-000025250000}"/>
    <cellStyle name="Percent 2 8 2 2" xfId="5427" xr:uid="{00000000-0005-0000-0000-000026250000}"/>
    <cellStyle name="Percent 2 8 3" xfId="5428" xr:uid="{00000000-0005-0000-0000-000027250000}"/>
    <cellStyle name="Percent 2 8 3 2" xfId="5429" xr:uid="{00000000-0005-0000-0000-000028250000}"/>
    <cellStyle name="Percent 2 8 4" xfId="5430" xr:uid="{00000000-0005-0000-0000-000029250000}"/>
    <cellStyle name="Percent 2 9" xfId="5431" xr:uid="{00000000-0005-0000-0000-00002A250000}"/>
    <cellStyle name="Percent 2 9 2" xfId="5432" xr:uid="{00000000-0005-0000-0000-00002B250000}"/>
    <cellStyle name="Percent 3" xfId="1330" xr:uid="{00000000-0005-0000-0000-00002C250000}"/>
    <cellStyle name="Percent 3 2" xfId="1331" xr:uid="{00000000-0005-0000-0000-00002D250000}"/>
    <cellStyle name="Percent 3 2 2" xfId="1903" xr:uid="{00000000-0005-0000-0000-00002E250000}"/>
    <cellStyle name="Percent 3 3" xfId="1902" xr:uid="{00000000-0005-0000-0000-00002F250000}"/>
    <cellStyle name="Percent 3 4" xfId="2105" xr:uid="{00000000-0005-0000-0000-000030250000}"/>
    <cellStyle name="Percent 3 4 2" xfId="5433" xr:uid="{00000000-0005-0000-0000-000031250000}"/>
    <cellStyle name="Percent 3 5" xfId="5434" xr:uid="{00000000-0005-0000-0000-000032250000}"/>
    <cellStyle name="Percent 4" xfId="1332" xr:uid="{00000000-0005-0000-0000-000033250000}"/>
    <cellStyle name="Percent 4 2" xfId="1904" xr:uid="{00000000-0005-0000-0000-000034250000}"/>
    <cellStyle name="Percent 4 2 2" xfId="5436" xr:uid="{00000000-0005-0000-0000-000035250000}"/>
    <cellStyle name="Percent 4 2 3" xfId="5435" xr:uid="{00000000-0005-0000-0000-000036250000}"/>
    <cellStyle name="Percent 4 3" xfId="5437" xr:uid="{00000000-0005-0000-0000-000037250000}"/>
    <cellStyle name="Percent 4 3 2" xfId="5438" xr:uid="{00000000-0005-0000-0000-000038250000}"/>
    <cellStyle name="Percent 4 4" xfId="5439" xr:uid="{00000000-0005-0000-0000-000039250000}"/>
    <cellStyle name="Percent 5" xfId="1333" xr:uid="{00000000-0005-0000-0000-00003A250000}"/>
    <cellStyle name="Percent 5 2" xfId="5440" xr:uid="{00000000-0005-0000-0000-00003B250000}"/>
    <cellStyle name="Percent 5 3" xfId="5441" xr:uid="{00000000-0005-0000-0000-00003C250000}"/>
    <cellStyle name="Percent 5 4" xfId="5442" xr:uid="{00000000-0005-0000-0000-00003D250000}"/>
    <cellStyle name="Percent 5 5" xfId="5443" xr:uid="{00000000-0005-0000-0000-00003E250000}"/>
    <cellStyle name="Percent 6" xfId="1334" xr:uid="{00000000-0005-0000-0000-00003F250000}"/>
    <cellStyle name="Percent 6 2" xfId="2032" xr:uid="{00000000-0005-0000-0000-000040250000}"/>
    <cellStyle name="Percent 6 2 2" xfId="5445" xr:uid="{00000000-0005-0000-0000-000041250000}"/>
    <cellStyle name="Percent 6 3" xfId="5446" xr:uid="{00000000-0005-0000-0000-000042250000}"/>
    <cellStyle name="Percent 6 4" xfId="5447" xr:uid="{00000000-0005-0000-0000-000043250000}"/>
    <cellStyle name="Percent 6 5" xfId="5448" xr:uid="{00000000-0005-0000-0000-000044250000}"/>
    <cellStyle name="Percent 6 6" xfId="5444" xr:uid="{00000000-0005-0000-0000-000045250000}"/>
    <cellStyle name="Percent 7" xfId="5449" xr:uid="{00000000-0005-0000-0000-000046250000}"/>
    <cellStyle name="Percent 7 2" xfId="5450" xr:uid="{00000000-0005-0000-0000-000047250000}"/>
    <cellStyle name="Percent 7 3" xfId="5451" xr:uid="{00000000-0005-0000-0000-000048250000}"/>
    <cellStyle name="Percent 7 4" xfId="5452" xr:uid="{00000000-0005-0000-0000-000049250000}"/>
    <cellStyle name="Percent 7 5" xfId="5453" xr:uid="{00000000-0005-0000-0000-00004A250000}"/>
    <cellStyle name="Percent 8" xfId="5454" xr:uid="{00000000-0005-0000-0000-00004B250000}"/>
    <cellStyle name="Percent 8 2" xfId="5455" xr:uid="{00000000-0005-0000-0000-00004C250000}"/>
    <cellStyle name="Percent 8 3" xfId="5456" xr:uid="{00000000-0005-0000-0000-00004D250000}"/>
    <cellStyle name="Percent 8 4" xfId="5457" xr:uid="{00000000-0005-0000-0000-00004E250000}"/>
    <cellStyle name="Percent 8 5" xfId="5458" xr:uid="{00000000-0005-0000-0000-00004F250000}"/>
    <cellStyle name="Percent 9" xfId="5459" xr:uid="{00000000-0005-0000-0000-000050250000}"/>
    <cellStyle name="Style 1" xfId="1335" xr:uid="{00000000-0005-0000-0000-000051250000}"/>
    <cellStyle name="Style 1 2" xfId="1336" xr:uid="{00000000-0005-0000-0000-000052250000}"/>
    <cellStyle name="Style 1 2 2" xfId="1906" xr:uid="{00000000-0005-0000-0000-000053250000}"/>
    <cellStyle name="Style 1 2 2 2" xfId="9255" xr:uid="{00000000-0005-0000-0000-000054250000}"/>
    <cellStyle name="Style 1 2 3" xfId="5461" xr:uid="{00000000-0005-0000-0000-000055250000}"/>
    <cellStyle name="Style 1 2 4" xfId="11593" xr:uid="{00000000-0005-0000-0000-000056250000}"/>
    <cellStyle name="Style 1 3" xfId="1337" xr:uid="{00000000-0005-0000-0000-000057250000}"/>
    <cellStyle name="Style 1 3 2" xfId="1907" xr:uid="{00000000-0005-0000-0000-000058250000}"/>
    <cellStyle name="Style 1 3 2 2" xfId="9256" xr:uid="{00000000-0005-0000-0000-000059250000}"/>
    <cellStyle name="Style 1 3 3" xfId="5462" xr:uid="{00000000-0005-0000-0000-00005A250000}"/>
    <cellStyle name="Style 1 3 4" xfId="11594" xr:uid="{00000000-0005-0000-0000-00005B250000}"/>
    <cellStyle name="Style 1 4" xfId="1905" xr:uid="{00000000-0005-0000-0000-00005C250000}"/>
    <cellStyle name="Style 1 4 2" xfId="9254" xr:uid="{00000000-0005-0000-0000-00005D250000}"/>
    <cellStyle name="Style 1 5" xfId="5460" xr:uid="{00000000-0005-0000-0000-00005E250000}"/>
    <cellStyle name="Style 1 6" xfId="11592" xr:uid="{00000000-0005-0000-0000-00005F250000}"/>
    <cellStyle name="Style 1_Chairs" xfId="1338" xr:uid="{00000000-0005-0000-0000-000060250000}"/>
    <cellStyle name="TableStyleLight1" xfId="1339" xr:uid="{00000000-0005-0000-0000-000061250000}"/>
    <cellStyle name="TextStyle" xfId="1340" xr:uid="{00000000-0005-0000-0000-000062250000}"/>
    <cellStyle name="TextStyle 2" xfId="1908" xr:uid="{00000000-0005-0000-0000-000063250000}"/>
    <cellStyle name="TextStyle 2 2" xfId="9258" xr:uid="{00000000-0005-0000-0000-000064250000}"/>
    <cellStyle name="TextStyle 2 3" xfId="5464" xr:uid="{00000000-0005-0000-0000-000065250000}"/>
    <cellStyle name="TextStyle 3" xfId="9257" xr:uid="{00000000-0005-0000-0000-000066250000}"/>
    <cellStyle name="TextStyle 4" xfId="5463" xr:uid="{00000000-0005-0000-0000-000067250000}"/>
    <cellStyle name="TextStyle 5" xfId="11595" xr:uid="{00000000-0005-0000-0000-000068250000}"/>
    <cellStyle name="Title 2" xfId="1341" xr:uid="{00000000-0005-0000-0000-000069250000}"/>
    <cellStyle name="Title 2 2" xfId="5466" xr:uid="{00000000-0005-0000-0000-00006A250000}"/>
    <cellStyle name="Title 2 2 2" xfId="9260" xr:uid="{00000000-0005-0000-0000-00006B250000}"/>
    <cellStyle name="Title 2 3" xfId="5467" xr:uid="{00000000-0005-0000-0000-00006C250000}"/>
    <cellStyle name="Title 2 3 2" xfId="9261" xr:uid="{00000000-0005-0000-0000-00006D250000}"/>
    <cellStyle name="Title 2 4" xfId="9259" xr:uid="{00000000-0005-0000-0000-00006E250000}"/>
    <cellStyle name="Title 2 5" xfId="5465" xr:uid="{00000000-0005-0000-0000-00006F250000}"/>
    <cellStyle name="Title 2 6" xfId="11597" xr:uid="{00000000-0005-0000-0000-000070250000}"/>
    <cellStyle name="Title 3" xfId="1342" xr:uid="{00000000-0005-0000-0000-000071250000}"/>
    <cellStyle name="Title 3 2" xfId="1909" xr:uid="{00000000-0005-0000-0000-000072250000}"/>
    <cellStyle name="Title 3 2 2" xfId="9262" xr:uid="{00000000-0005-0000-0000-000073250000}"/>
    <cellStyle name="Title 3 3" xfId="2033" xr:uid="{00000000-0005-0000-0000-000074250000}"/>
    <cellStyle name="Title 3 4" xfId="5468" xr:uid="{00000000-0005-0000-0000-000075250000}"/>
    <cellStyle name="Title 3 5" xfId="11598" xr:uid="{00000000-0005-0000-0000-000076250000}"/>
    <cellStyle name="Title 4" xfId="1343" xr:uid="{00000000-0005-0000-0000-000077250000}"/>
    <cellStyle name="Title 4 2" xfId="11599" xr:uid="{00000000-0005-0000-0000-000078250000}"/>
    <cellStyle name="Title 5" xfId="11596" xr:uid="{00000000-0005-0000-0000-000079250000}"/>
    <cellStyle name="Total 2" xfId="1344" xr:uid="{00000000-0005-0000-0000-00007A250000}"/>
    <cellStyle name="Total 2 2" xfId="1910" xr:uid="{00000000-0005-0000-0000-00007B250000}"/>
    <cellStyle name="Total 2 2 2" xfId="9264" xr:uid="{00000000-0005-0000-0000-00007C250000}"/>
    <cellStyle name="Total 2 2 3" xfId="5470" xr:uid="{00000000-0005-0000-0000-00007D250000}"/>
    <cellStyle name="Total 2 3" xfId="2042" xr:uid="{00000000-0005-0000-0000-00007E250000}"/>
    <cellStyle name="Total 2 3 2" xfId="9263" xr:uid="{00000000-0005-0000-0000-00007F250000}"/>
    <cellStyle name="Total 2 4" xfId="5469" xr:uid="{00000000-0005-0000-0000-000080250000}"/>
    <cellStyle name="Total 2 5" xfId="11601" xr:uid="{00000000-0005-0000-0000-000081250000}"/>
    <cellStyle name="Total 3" xfId="1345" xr:uid="{00000000-0005-0000-0000-000082250000}"/>
    <cellStyle name="Total 3 2" xfId="1911" xr:uid="{00000000-0005-0000-0000-000083250000}"/>
    <cellStyle name="Total 3 2 2" xfId="9265" xr:uid="{00000000-0005-0000-0000-000084250000}"/>
    <cellStyle name="Total 3 3" xfId="2043" xr:uid="{00000000-0005-0000-0000-000085250000}"/>
    <cellStyle name="Total 3 4" xfId="5471" xr:uid="{00000000-0005-0000-0000-000086250000}"/>
    <cellStyle name="Total 3 5" xfId="11602" xr:uid="{00000000-0005-0000-0000-000087250000}"/>
    <cellStyle name="Total 4" xfId="1346" xr:uid="{00000000-0005-0000-0000-000088250000}"/>
    <cellStyle name="Total 4 2" xfId="1912" xr:uid="{00000000-0005-0000-0000-000089250000}"/>
    <cellStyle name="Total 4 3" xfId="2044" xr:uid="{00000000-0005-0000-0000-00008A250000}"/>
    <cellStyle name="Total 4 4" xfId="11603" xr:uid="{00000000-0005-0000-0000-00008B250000}"/>
    <cellStyle name="Total 5" xfId="2041" xr:uid="{00000000-0005-0000-0000-00008C250000}"/>
    <cellStyle name="Total 5 2" xfId="11600" xr:uid="{00000000-0005-0000-0000-00008D250000}"/>
    <cellStyle name="Warning Text 2" xfId="1347" xr:uid="{00000000-0005-0000-0000-00008E250000}"/>
    <cellStyle name="Warning Text 2 2" xfId="5473" xr:uid="{00000000-0005-0000-0000-00008F250000}"/>
    <cellStyle name="Warning Text 2 2 2" xfId="9267" xr:uid="{00000000-0005-0000-0000-000090250000}"/>
    <cellStyle name="Warning Text 2 3" xfId="9266" xr:uid="{00000000-0005-0000-0000-000091250000}"/>
    <cellStyle name="Warning Text 2 4" xfId="5472" xr:uid="{00000000-0005-0000-0000-000092250000}"/>
    <cellStyle name="Warning Text 2 5" xfId="11605" xr:uid="{00000000-0005-0000-0000-000093250000}"/>
    <cellStyle name="Warning Text 3" xfId="1348" xr:uid="{00000000-0005-0000-0000-000094250000}"/>
    <cellStyle name="Warning Text 3 2" xfId="9268" xr:uid="{00000000-0005-0000-0000-000095250000}"/>
    <cellStyle name="Warning Text 3 3" xfId="5474" xr:uid="{00000000-0005-0000-0000-000096250000}"/>
    <cellStyle name="Warning Text 3 4" xfId="11606" xr:uid="{00000000-0005-0000-0000-000097250000}"/>
    <cellStyle name="Warning Text 4" xfId="1349" xr:uid="{00000000-0005-0000-0000-000098250000}"/>
    <cellStyle name="Warning Text 4 2" xfId="11607" xr:uid="{00000000-0005-0000-0000-000099250000}"/>
    <cellStyle name="Warning Text 5" xfId="11604" xr:uid="{00000000-0005-0000-0000-00009A250000}"/>
    <cellStyle name="百分比" xfId="1325" builtinId="5"/>
    <cellStyle name="百分比 2" xfId="1514" xr:uid="{00000000-0005-0000-0000-00009C250000}"/>
    <cellStyle name="百分比 2 2" xfId="1515" xr:uid="{00000000-0005-0000-0000-00009D250000}"/>
    <cellStyle name="百分比 2 2 2" xfId="1914" xr:uid="{00000000-0005-0000-0000-00009E250000}"/>
    <cellStyle name="百分比 2 2 2 2" xfId="6187" xr:uid="{00000000-0005-0000-0000-00009F250000}"/>
    <cellStyle name="百分比 2 2 3" xfId="6186" xr:uid="{00000000-0005-0000-0000-0000A0250000}"/>
    <cellStyle name="百分比 2 3" xfId="1913" xr:uid="{00000000-0005-0000-0000-0000A1250000}"/>
    <cellStyle name="百分比 2 3 2" xfId="6188" xr:uid="{00000000-0005-0000-0000-0000A2250000}"/>
    <cellStyle name="百分比 2 4" xfId="6185" xr:uid="{00000000-0005-0000-0000-0000A3250000}"/>
    <cellStyle name="百分比 3" xfId="6189" xr:uid="{00000000-0005-0000-0000-0000A4250000}"/>
    <cellStyle name="百分比 3 2" xfId="6190" xr:uid="{00000000-0005-0000-0000-0000A5250000}"/>
    <cellStyle name="百分比 4" xfId="6191" xr:uid="{00000000-0005-0000-0000-0000A6250000}"/>
    <cellStyle name="百分比 4 2" xfId="6192" xr:uid="{00000000-0005-0000-0000-0000A7250000}"/>
    <cellStyle name="百分比 4 2 2" xfId="6193" xr:uid="{00000000-0005-0000-0000-0000A8250000}"/>
    <cellStyle name="百分比 4 3" xfId="6194" xr:uid="{00000000-0005-0000-0000-0000A9250000}"/>
    <cellStyle name="百分比 5" xfId="6195" xr:uid="{00000000-0005-0000-0000-0000AA250000}"/>
    <cellStyle name="百分比 6" xfId="2118" xr:uid="{00000000-0005-0000-0000-0000AB250000}"/>
    <cellStyle name="标题" xfId="2053" xr:uid="{00000000-0005-0000-0000-0000AC250000}"/>
    <cellStyle name="标题 1" xfId="2054" xr:uid="{00000000-0005-0000-0000-0000AD250000}"/>
    <cellStyle name="标题 1 2" xfId="1492" xr:uid="{00000000-0005-0000-0000-0000AE250000}"/>
    <cellStyle name="标题 1 2 10" xfId="5992" xr:uid="{00000000-0005-0000-0000-0000AF250000}"/>
    <cellStyle name="标题 1 2 10 2" xfId="9758" xr:uid="{00000000-0005-0000-0000-0000B0250000}"/>
    <cellStyle name="标题 1 2 11" xfId="5993" xr:uid="{00000000-0005-0000-0000-0000B1250000}"/>
    <cellStyle name="标题 1 2 11 2" xfId="9759" xr:uid="{00000000-0005-0000-0000-0000B2250000}"/>
    <cellStyle name="标题 1 2 12" xfId="5994" xr:uid="{00000000-0005-0000-0000-0000B3250000}"/>
    <cellStyle name="标题 1 2 12 2" xfId="9760" xr:uid="{00000000-0005-0000-0000-0000B4250000}"/>
    <cellStyle name="标题 1 2 13" xfId="5995" xr:uid="{00000000-0005-0000-0000-0000B5250000}"/>
    <cellStyle name="标题 1 2 13 2" xfId="9761" xr:uid="{00000000-0005-0000-0000-0000B6250000}"/>
    <cellStyle name="标题 1 2 14" xfId="5996" xr:uid="{00000000-0005-0000-0000-0000B7250000}"/>
    <cellStyle name="标题 1 2 14 2" xfId="9762" xr:uid="{00000000-0005-0000-0000-0000B8250000}"/>
    <cellStyle name="标题 1 2 15" xfId="5997" xr:uid="{00000000-0005-0000-0000-0000B9250000}"/>
    <cellStyle name="标题 1 2 15 2" xfId="9763" xr:uid="{00000000-0005-0000-0000-0000BA250000}"/>
    <cellStyle name="标题 1 2 16" xfId="9757" xr:uid="{00000000-0005-0000-0000-0000BB250000}"/>
    <cellStyle name="标题 1 2 17" xfId="5991" xr:uid="{00000000-0005-0000-0000-0000BC250000}"/>
    <cellStyle name="标题 1 2 18" xfId="11746" xr:uid="{00000000-0005-0000-0000-0000BD250000}"/>
    <cellStyle name="标题 1 2 2" xfId="5998" xr:uid="{00000000-0005-0000-0000-0000BE250000}"/>
    <cellStyle name="标题 1 2 2 2" xfId="9764" xr:uid="{00000000-0005-0000-0000-0000BF250000}"/>
    <cellStyle name="标题 1 2 3" xfId="5999" xr:uid="{00000000-0005-0000-0000-0000C0250000}"/>
    <cellStyle name="标题 1 2 3 2" xfId="9765" xr:uid="{00000000-0005-0000-0000-0000C1250000}"/>
    <cellStyle name="标题 1 2 4" xfId="6000" xr:uid="{00000000-0005-0000-0000-0000C2250000}"/>
    <cellStyle name="标题 1 2 4 2" xfId="9766" xr:uid="{00000000-0005-0000-0000-0000C3250000}"/>
    <cellStyle name="标题 1 2 5" xfId="6001" xr:uid="{00000000-0005-0000-0000-0000C4250000}"/>
    <cellStyle name="标题 1 2 5 2" xfId="9767" xr:uid="{00000000-0005-0000-0000-0000C5250000}"/>
    <cellStyle name="标题 1 2 6" xfId="6002" xr:uid="{00000000-0005-0000-0000-0000C6250000}"/>
    <cellStyle name="标题 1 2 6 2" xfId="9768" xr:uid="{00000000-0005-0000-0000-0000C7250000}"/>
    <cellStyle name="标题 1 2 7" xfId="6003" xr:uid="{00000000-0005-0000-0000-0000C8250000}"/>
    <cellStyle name="标题 1 2 7 2" xfId="9769" xr:uid="{00000000-0005-0000-0000-0000C9250000}"/>
    <cellStyle name="标题 1 2 8" xfId="6004" xr:uid="{00000000-0005-0000-0000-0000CA250000}"/>
    <cellStyle name="标题 1 2 8 2" xfId="9770" xr:uid="{00000000-0005-0000-0000-0000CB250000}"/>
    <cellStyle name="标题 1 2 9" xfId="6005" xr:uid="{00000000-0005-0000-0000-0000CC250000}"/>
    <cellStyle name="标题 1 2 9 2" xfId="9771" xr:uid="{00000000-0005-0000-0000-0000CD250000}"/>
    <cellStyle name="标题 1 2_Bali" xfId="6006" xr:uid="{00000000-0005-0000-0000-0000CE250000}"/>
    <cellStyle name="标题 1 3" xfId="1493" xr:uid="{00000000-0005-0000-0000-0000CF250000}"/>
    <cellStyle name="标题 1 3 2" xfId="6008" xr:uid="{00000000-0005-0000-0000-0000D0250000}"/>
    <cellStyle name="标题 1 3 2 2" xfId="9773" xr:uid="{00000000-0005-0000-0000-0000D1250000}"/>
    <cellStyle name="标题 1 3 3" xfId="6009" xr:uid="{00000000-0005-0000-0000-0000D2250000}"/>
    <cellStyle name="标题 1 3 3 2" xfId="9774" xr:uid="{00000000-0005-0000-0000-0000D3250000}"/>
    <cellStyle name="标题 1 3 4" xfId="9772" xr:uid="{00000000-0005-0000-0000-0000D4250000}"/>
    <cellStyle name="标题 1 3 5" xfId="6007" xr:uid="{00000000-0005-0000-0000-0000D5250000}"/>
    <cellStyle name="标题 1 3 6" xfId="11747" xr:uid="{00000000-0005-0000-0000-0000D6250000}"/>
    <cellStyle name="标题 1 3_Bali" xfId="6010" xr:uid="{00000000-0005-0000-0000-0000D7250000}"/>
    <cellStyle name="标题 1 4" xfId="6011" xr:uid="{00000000-0005-0000-0000-0000D8250000}"/>
    <cellStyle name="标题 1 4 2" xfId="9775" xr:uid="{00000000-0005-0000-0000-0000D9250000}"/>
    <cellStyle name="标题 1 5" xfId="11745" xr:uid="{00000000-0005-0000-0000-0000DA250000}"/>
    <cellStyle name="标题 2" xfId="2055" xr:uid="{00000000-0005-0000-0000-0000DB250000}"/>
    <cellStyle name="标题 2 2" xfId="1494" xr:uid="{00000000-0005-0000-0000-0000DC250000}"/>
    <cellStyle name="标题 2 2 10" xfId="6013" xr:uid="{00000000-0005-0000-0000-0000DD250000}"/>
    <cellStyle name="标题 2 2 10 2" xfId="9777" xr:uid="{00000000-0005-0000-0000-0000DE250000}"/>
    <cellStyle name="标题 2 2 11" xfId="6014" xr:uid="{00000000-0005-0000-0000-0000DF250000}"/>
    <cellStyle name="标题 2 2 11 2" xfId="9778" xr:uid="{00000000-0005-0000-0000-0000E0250000}"/>
    <cellStyle name="标题 2 2 12" xfId="6015" xr:uid="{00000000-0005-0000-0000-0000E1250000}"/>
    <cellStyle name="标题 2 2 12 2" xfId="9779" xr:uid="{00000000-0005-0000-0000-0000E2250000}"/>
    <cellStyle name="标题 2 2 13" xfId="6016" xr:uid="{00000000-0005-0000-0000-0000E3250000}"/>
    <cellStyle name="标题 2 2 13 2" xfId="9780" xr:uid="{00000000-0005-0000-0000-0000E4250000}"/>
    <cellStyle name="标题 2 2 14" xfId="6017" xr:uid="{00000000-0005-0000-0000-0000E5250000}"/>
    <cellStyle name="标题 2 2 14 2" xfId="9781" xr:uid="{00000000-0005-0000-0000-0000E6250000}"/>
    <cellStyle name="标题 2 2 15" xfId="6018" xr:uid="{00000000-0005-0000-0000-0000E7250000}"/>
    <cellStyle name="标题 2 2 15 2" xfId="9782" xr:uid="{00000000-0005-0000-0000-0000E8250000}"/>
    <cellStyle name="标题 2 2 16" xfId="9776" xr:uid="{00000000-0005-0000-0000-0000E9250000}"/>
    <cellStyle name="标题 2 2 17" xfId="6012" xr:uid="{00000000-0005-0000-0000-0000EA250000}"/>
    <cellStyle name="标题 2 2 18" xfId="11749" xr:uid="{00000000-0005-0000-0000-0000EB250000}"/>
    <cellStyle name="标题 2 2 2" xfId="6019" xr:uid="{00000000-0005-0000-0000-0000EC250000}"/>
    <cellStyle name="标题 2 2 2 2" xfId="9783" xr:uid="{00000000-0005-0000-0000-0000ED250000}"/>
    <cellStyle name="标题 2 2 3" xfId="6020" xr:uid="{00000000-0005-0000-0000-0000EE250000}"/>
    <cellStyle name="标题 2 2 3 2" xfId="9784" xr:uid="{00000000-0005-0000-0000-0000EF250000}"/>
    <cellStyle name="标题 2 2 4" xfId="6021" xr:uid="{00000000-0005-0000-0000-0000F0250000}"/>
    <cellStyle name="标题 2 2 4 2" xfId="9785" xr:uid="{00000000-0005-0000-0000-0000F1250000}"/>
    <cellStyle name="标题 2 2 5" xfId="6022" xr:uid="{00000000-0005-0000-0000-0000F2250000}"/>
    <cellStyle name="标题 2 2 5 2" xfId="9786" xr:uid="{00000000-0005-0000-0000-0000F3250000}"/>
    <cellStyle name="标题 2 2 6" xfId="6023" xr:uid="{00000000-0005-0000-0000-0000F4250000}"/>
    <cellStyle name="标题 2 2 6 2" xfId="9787" xr:uid="{00000000-0005-0000-0000-0000F5250000}"/>
    <cellStyle name="标题 2 2 7" xfId="6024" xr:uid="{00000000-0005-0000-0000-0000F6250000}"/>
    <cellStyle name="标题 2 2 7 2" xfId="9788" xr:uid="{00000000-0005-0000-0000-0000F7250000}"/>
    <cellStyle name="标题 2 2 8" xfId="6025" xr:uid="{00000000-0005-0000-0000-0000F8250000}"/>
    <cellStyle name="标题 2 2 8 2" xfId="9789" xr:uid="{00000000-0005-0000-0000-0000F9250000}"/>
    <cellStyle name="标题 2 2 9" xfId="6026" xr:uid="{00000000-0005-0000-0000-0000FA250000}"/>
    <cellStyle name="标题 2 2 9 2" xfId="9790" xr:uid="{00000000-0005-0000-0000-0000FB250000}"/>
    <cellStyle name="标题 2 2_Bali" xfId="6027" xr:uid="{00000000-0005-0000-0000-0000FC250000}"/>
    <cellStyle name="标题 2 3" xfId="1495" xr:uid="{00000000-0005-0000-0000-0000FD250000}"/>
    <cellStyle name="标题 2 3 2" xfId="6029" xr:uid="{00000000-0005-0000-0000-0000FE250000}"/>
    <cellStyle name="标题 2 3 2 2" xfId="9792" xr:uid="{00000000-0005-0000-0000-0000FF250000}"/>
    <cellStyle name="标题 2 3 3" xfId="6030" xr:uid="{00000000-0005-0000-0000-000000260000}"/>
    <cellStyle name="标题 2 3 3 2" xfId="9793" xr:uid="{00000000-0005-0000-0000-000001260000}"/>
    <cellStyle name="标题 2 3 4" xfId="9791" xr:uid="{00000000-0005-0000-0000-000002260000}"/>
    <cellStyle name="标题 2 3 5" xfId="6028" xr:uid="{00000000-0005-0000-0000-000003260000}"/>
    <cellStyle name="标题 2 3 6" xfId="11750" xr:uid="{00000000-0005-0000-0000-000004260000}"/>
    <cellStyle name="标题 2 3_Bali" xfId="6031" xr:uid="{00000000-0005-0000-0000-000005260000}"/>
    <cellStyle name="标题 2 4" xfId="6032" xr:uid="{00000000-0005-0000-0000-000006260000}"/>
    <cellStyle name="标题 2 4 2" xfId="9794" xr:uid="{00000000-0005-0000-0000-000007260000}"/>
    <cellStyle name="标题 2 5" xfId="11748" xr:uid="{00000000-0005-0000-0000-000008260000}"/>
    <cellStyle name="标题 3" xfId="2057" xr:uid="{00000000-0005-0000-0000-000009260000}"/>
    <cellStyle name="标题 3 2" xfId="1496" xr:uid="{00000000-0005-0000-0000-00000A260000}"/>
    <cellStyle name="标题 3 2 10" xfId="6034" xr:uid="{00000000-0005-0000-0000-00000B260000}"/>
    <cellStyle name="标题 3 2 10 2" xfId="9796" xr:uid="{00000000-0005-0000-0000-00000C260000}"/>
    <cellStyle name="标题 3 2 11" xfId="6035" xr:uid="{00000000-0005-0000-0000-00000D260000}"/>
    <cellStyle name="标题 3 2 11 2" xfId="9797" xr:uid="{00000000-0005-0000-0000-00000E260000}"/>
    <cellStyle name="标题 3 2 12" xfId="6036" xr:uid="{00000000-0005-0000-0000-00000F260000}"/>
    <cellStyle name="标题 3 2 12 2" xfId="9798" xr:uid="{00000000-0005-0000-0000-000010260000}"/>
    <cellStyle name="标题 3 2 13" xfId="6037" xr:uid="{00000000-0005-0000-0000-000011260000}"/>
    <cellStyle name="标题 3 2 13 2" xfId="9799" xr:uid="{00000000-0005-0000-0000-000012260000}"/>
    <cellStyle name="标题 3 2 14" xfId="6038" xr:uid="{00000000-0005-0000-0000-000013260000}"/>
    <cellStyle name="标题 3 2 14 2" xfId="9800" xr:uid="{00000000-0005-0000-0000-000014260000}"/>
    <cellStyle name="标题 3 2 15" xfId="6039" xr:uid="{00000000-0005-0000-0000-000015260000}"/>
    <cellStyle name="标题 3 2 15 2" xfId="9801" xr:uid="{00000000-0005-0000-0000-000016260000}"/>
    <cellStyle name="标题 3 2 16" xfId="9795" xr:uid="{00000000-0005-0000-0000-000017260000}"/>
    <cellStyle name="标题 3 2 17" xfId="6033" xr:uid="{00000000-0005-0000-0000-000018260000}"/>
    <cellStyle name="标题 3 2 18" xfId="11752" xr:uid="{00000000-0005-0000-0000-000019260000}"/>
    <cellStyle name="标题 3 2 2" xfId="6040" xr:uid="{00000000-0005-0000-0000-00001A260000}"/>
    <cellStyle name="标题 3 2 2 2" xfId="9802" xr:uid="{00000000-0005-0000-0000-00001B260000}"/>
    <cellStyle name="标题 3 2 3" xfId="6041" xr:uid="{00000000-0005-0000-0000-00001C260000}"/>
    <cellStyle name="标题 3 2 3 2" xfId="9803" xr:uid="{00000000-0005-0000-0000-00001D260000}"/>
    <cellStyle name="标题 3 2 4" xfId="6042" xr:uid="{00000000-0005-0000-0000-00001E260000}"/>
    <cellStyle name="标题 3 2 4 2" xfId="9804" xr:uid="{00000000-0005-0000-0000-00001F260000}"/>
    <cellStyle name="标题 3 2 5" xfId="6043" xr:uid="{00000000-0005-0000-0000-000020260000}"/>
    <cellStyle name="标题 3 2 5 2" xfId="9805" xr:uid="{00000000-0005-0000-0000-000021260000}"/>
    <cellStyle name="标题 3 2 6" xfId="6044" xr:uid="{00000000-0005-0000-0000-000022260000}"/>
    <cellStyle name="标题 3 2 6 2" xfId="9806" xr:uid="{00000000-0005-0000-0000-000023260000}"/>
    <cellStyle name="标题 3 2 7" xfId="6045" xr:uid="{00000000-0005-0000-0000-000024260000}"/>
    <cellStyle name="标题 3 2 7 2" xfId="9807" xr:uid="{00000000-0005-0000-0000-000025260000}"/>
    <cellStyle name="标题 3 2 8" xfId="6046" xr:uid="{00000000-0005-0000-0000-000026260000}"/>
    <cellStyle name="标题 3 2 8 2" xfId="9808" xr:uid="{00000000-0005-0000-0000-000027260000}"/>
    <cellStyle name="标题 3 2 9" xfId="6047" xr:uid="{00000000-0005-0000-0000-000028260000}"/>
    <cellStyle name="标题 3 2 9 2" xfId="9809" xr:uid="{00000000-0005-0000-0000-000029260000}"/>
    <cellStyle name="标题 3 2_Bali" xfId="6048" xr:uid="{00000000-0005-0000-0000-00002A260000}"/>
    <cellStyle name="标题 3 3" xfId="1497" xr:uid="{00000000-0005-0000-0000-00002B260000}"/>
    <cellStyle name="标题 3 3 2" xfId="6050" xr:uid="{00000000-0005-0000-0000-00002C260000}"/>
    <cellStyle name="标题 3 3 2 2" xfId="9811" xr:uid="{00000000-0005-0000-0000-00002D260000}"/>
    <cellStyle name="标题 3 3 3" xfId="6051" xr:uid="{00000000-0005-0000-0000-00002E260000}"/>
    <cellStyle name="标题 3 3 3 2" xfId="9812" xr:uid="{00000000-0005-0000-0000-00002F260000}"/>
    <cellStyle name="标题 3 3 4" xfId="9810" xr:uid="{00000000-0005-0000-0000-000030260000}"/>
    <cellStyle name="标题 3 3 5" xfId="6049" xr:uid="{00000000-0005-0000-0000-000031260000}"/>
    <cellStyle name="标题 3 3 6" xfId="11753" xr:uid="{00000000-0005-0000-0000-000032260000}"/>
    <cellStyle name="标题 3 3_Bali" xfId="6052" xr:uid="{00000000-0005-0000-0000-000033260000}"/>
    <cellStyle name="标题 3 4" xfId="6053" xr:uid="{00000000-0005-0000-0000-000034260000}"/>
    <cellStyle name="标题 3 4 2" xfId="9813" xr:uid="{00000000-0005-0000-0000-000035260000}"/>
    <cellStyle name="标题 3 5" xfId="11751" xr:uid="{00000000-0005-0000-0000-000036260000}"/>
    <cellStyle name="标题 4" xfId="2058" xr:uid="{00000000-0005-0000-0000-000037260000}"/>
    <cellStyle name="标题 4 2" xfId="1498" xr:uid="{00000000-0005-0000-0000-000038260000}"/>
    <cellStyle name="标题 4 2 10" xfId="6055" xr:uid="{00000000-0005-0000-0000-000039260000}"/>
    <cellStyle name="标题 4 2 10 2" xfId="9815" xr:uid="{00000000-0005-0000-0000-00003A260000}"/>
    <cellStyle name="标题 4 2 11" xfId="6056" xr:uid="{00000000-0005-0000-0000-00003B260000}"/>
    <cellStyle name="标题 4 2 11 2" xfId="9816" xr:uid="{00000000-0005-0000-0000-00003C260000}"/>
    <cellStyle name="标题 4 2 12" xfId="6057" xr:uid="{00000000-0005-0000-0000-00003D260000}"/>
    <cellStyle name="标题 4 2 12 2" xfId="9817" xr:uid="{00000000-0005-0000-0000-00003E260000}"/>
    <cellStyle name="标题 4 2 13" xfId="6058" xr:uid="{00000000-0005-0000-0000-00003F260000}"/>
    <cellStyle name="标题 4 2 13 2" xfId="9818" xr:uid="{00000000-0005-0000-0000-000040260000}"/>
    <cellStyle name="标题 4 2 14" xfId="6059" xr:uid="{00000000-0005-0000-0000-000041260000}"/>
    <cellStyle name="标题 4 2 14 2" xfId="9819" xr:uid="{00000000-0005-0000-0000-000042260000}"/>
    <cellStyle name="标题 4 2 15" xfId="6060" xr:uid="{00000000-0005-0000-0000-000043260000}"/>
    <cellStyle name="标题 4 2 15 2" xfId="9820" xr:uid="{00000000-0005-0000-0000-000044260000}"/>
    <cellStyle name="标题 4 2 16" xfId="9814" xr:uid="{00000000-0005-0000-0000-000045260000}"/>
    <cellStyle name="标题 4 2 17" xfId="6054" xr:uid="{00000000-0005-0000-0000-000046260000}"/>
    <cellStyle name="标题 4 2 18" xfId="11755" xr:uid="{00000000-0005-0000-0000-000047260000}"/>
    <cellStyle name="标题 4 2 2" xfId="6061" xr:uid="{00000000-0005-0000-0000-000048260000}"/>
    <cellStyle name="标题 4 2 2 2" xfId="9821" xr:uid="{00000000-0005-0000-0000-000049260000}"/>
    <cellStyle name="标题 4 2 3" xfId="6062" xr:uid="{00000000-0005-0000-0000-00004A260000}"/>
    <cellStyle name="标题 4 2 3 2" xfId="9822" xr:uid="{00000000-0005-0000-0000-00004B260000}"/>
    <cellStyle name="标题 4 2 4" xfId="6063" xr:uid="{00000000-0005-0000-0000-00004C260000}"/>
    <cellStyle name="标题 4 2 4 2" xfId="9823" xr:uid="{00000000-0005-0000-0000-00004D260000}"/>
    <cellStyle name="标题 4 2 5" xfId="6064" xr:uid="{00000000-0005-0000-0000-00004E260000}"/>
    <cellStyle name="标题 4 2 5 2" xfId="9824" xr:uid="{00000000-0005-0000-0000-00004F260000}"/>
    <cellStyle name="标题 4 2 6" xfId="6065" xr:uid="{00000000-0005-0000-0000-000050260000}"/>
    <cellStyle name="标题 4 2 6 2" xfId="9825" xr:uid="{00000000-0005-0000-0000-000051260000}"/>
    <cellStyle name="标题 4 2 7" xfId="6066" xr:uid="{00000000-0005-0000-0000-000052260000}"/>
    <cellStyle name="标题 4 2 7 2" xfId="9826" xr:uid="{00000000-0005-0000-0000-000053260000}"/>
    <cellStyle name="标题 4 2 8" xfId="6067" xr:uid="{00000000-0005-0000-0000-000054260000}"/>
    <cellStyle name="标题 4 2 8 2" xfId="9827" xr:uid="{00000000-0005-0000-0000-000055260000}"/>
    <cellStyle name="标题 4 2 9" xfId="6068" xr:uid="{00000000-0005-0000-0000-000056260000}"/>
    <cellStyle name="标题 4 2 9 2" xfId="9828" xr:uid="{00000000-0005-0000-0000-000057260000}"/>
    <cellStyle name="标题 4 2_Bali" xfId="6069" xr:uid="{00000000-0005-0000-0000-000058260000}"/>
    <cellStyle name="标题 4 3" xfId="1499" xr:uid="{00000000-0005-0000-0000-000059260000}"/>
    <cellStyle name="标题 4 3 2" xfId="6071" xr:uid="{00000000-0005-0000-0000-00005A260000}"/>
    <cellStyle name="标题 4 3 2 2" xfId="9830" xr:uid="{00000000-0005-0000-0000-00005B260000}"/>
    <cellStyle name="标题 4 3 3" xfId="6072" xr:uid="{00000000-0005-0000-0000-00005C260000}"/>
    <cellStyle name="标题 4 3 3 2" xfId="9831" xr:uid="{00000000-0005-0000-0000-00005D260000}"/>
    <cellStyle name="标题 4 3 4" xfId="9829" xr:uid="{00000000-0005-0000-0000-00005E260000}"/>
    <cellStyle name="标题 4 3 5" xfId="6070" xr:uid="{00000000-0005-0000-0000-00005F260000}"/>
    <cellStyle name="标题 4 3 6" xfId="11756" xr:uid="{00000000-0005-0000-0000-000060260000}"/>
    <cellStyle name="标题 4 3_Bali" xfId="6073" xr:uid="{00000000-0005-0000-0000-000061260000}"/>
    <cellStyle name="标题 4 4" xfId="6074" xr:uid="{00000000-0005-0000-0000-000062260000}"/>
    <cellStyle name="标题 4 4 2" xfId="9832" xr:uid="{00000000-0005-0000-0000-000063260000}"/>
    <cellStyle name="标题 4 5" xfId="11754" xr:uid="{00000000-0005-0000-0000-000064260000}"/>
    <cellStyle name="标题 5" xfId="1500" xr:uid="{00000000-0005-0000-0000-000065260000}"/>
    <cellStyle name="标题 5 10" xfId="6076" xr:uid="{00000000-0005-0000-0000-000066260000}"/>
    <cellStyle name="标题 5 10 2" xfId="9834" xr:uid="{00000000-0005-0000-0000-000067260000}"/>
    <cellStyle name="标题 5 11" xfId="6077" xr:uid="{00000000-0005-0000-0000-000068260000}"/>
    <cellStyle name="标题 5 11 2" xfId="9835" xr:uid="{00000000-0005-0000-0000-000069260000}"/>
    <cellStyle name="标题 5 12" xfId="6078" xr:uid="{00000000-0005-0000-0000-00006A260000}"/>
    <cellStyle name="标题 5 12 2" xfId="9836" xr:uid="{00000000-0005-0000-0000-00006B260000}"/>
    <cellStyle name="标题 5 13" xfId="6079" xr:uid="{00000000-0005-0000-0000-00006C260000}"/>
    <cellStyle name="标题 5 13 2" xfId="9837" xr:uid="{00000000-0005-0000-0000-00006D260000}"/>
    <cellStyle name="标题 5 14" xfId="6080" xr:uid="{00000000-0005-0000-0000-00006E260000}"/>
    <cellStyle name="标题 5 14 2" xfId="9838" xr:uid="{00000000-0005-0000-0000-00006F260000}"/>
    <cellStyle name="标题 5 15" xfId="6081" xr:uid="{00000000-0005-0000-0000-000070260000}"/>
    <cellStyle name="标题 5 15 2" xfId="9839" xr:uid="{00000000-0005-0000-0000-000071260000}"/>
    <cellStyle name="标题 5 16" xfId="9833" xr:uid="{00000000-0005-0000-0000-000072260000}"/>
    <cellStyle name="标题 5 17" xfId="6075" xr:uid="{00000000-0005-0000-0000-000073260000}"/>
    <cellStyle name="标题 5 18" xfId="11757" xr:uid="{00000000-0005-0000-0000-000074260000}"/>
    <cellStyle name="标题 5 2" xfId="6082" xr:uid="{00000000-0005-0000-0000-000075260000}"/>
    <cellStyle name="标题 5 2 2" xfId="9840" xr:uid="{00000000-0005-0000-0000-000076260000}"/>
    <cellStyle name="标题 5 3" xfId="6083" xr:uid="{00000000-0005-0000-0000-000077260000}"/>
    <cellStyle name="标题 5 3 2" xfId="9841" xr:uid="{00000000-0005-0000-0000-000078260000}"/>
    <cellStyle name="标题 5 4" xfId="6084" xr:uid="{00000000-0005-0000-0000-000079260000}"/>
    <cellStyle name="标题 5 4 2" xfId="9842" xr:uid="{00000000-0005-0000-0000-00007A260000}"/>
    <cellStyle name="标题 5 5" xfId="6085" xr:uid="{00000000-0005-0000-0000-00007B260000}"/>
    <cellStyle name="标题 5 5 2" xfId="9843" xr:uid="{00000000-0005-0000-0000-00007C260000}"/>
    <cellStyle name="标题 5 6" xfId="6086" xr:uid="{00000000-0005-0000-0000-00007D260000}"/>
    <cellStyle name="标题 5 6 2" xfId="9844" xr:uid="{00000000-0005-0000-0000-00007E260000}"/>
    <cellStyle name="标题 5 7" xfId="6087" xr:uid="{00000000-0005-0000-0000-00007F260000}"/>
    <cellStyle name="标题 5 7 2" xfId="9845" xr:uid="{00000000-0005-0000-0000-000080260000}"/>
    <cellStyle name="标题 5 8" xfId="6088" xr:uid="{00000000-0005-0000-0000-000081260000}"/>
    <cellStyle name="标题 5 8 2" xfId="9846" xr:uid="{00000000-0005-0000-0000-000082260000}"/>
    <cellStyle name="标题 5 9" xfId="6089" xr:uid="{00000000-0005-0000-0000-000083260000}"/>
    <cellStyle name="标题 5 9 2" xfId="9847" xr:uid="{00000000-0005-0000-0000-000084260000}"/>
    <cellStyle name="标题 5_Bali" xfId="6090" xr:uid="{00000000-0005-0000-0000-000085260000}"/>
    <cellStyle name="标题 6" xfId="1501" xr:uid="{00000000-0005-0000-0000-000086260000}"/>
    <cellStyle name="标题 6 2" xfId="6092" xr:uid="{00000000-0005-0000-0000-000087260000}"/>
    <cellStyle name="标题 6 2 2" xfId="9849" xr:uid="{00000000-0005-0000-0000-000088260000}"/>
    <cellStyle name="标题 6 3" xfId="6093" xr:uid="{00000000-0005-0000-0000-000089260000}"/>
    <cellStyle name="标题 6 3 2" xfId="9850" xr:uid="{00000000-0005-0000-0000-00008A260000}"/>
    <cellStyle name="标题 6 4" xfId="9848" xr:uid="{00000000-0005-0000-0000-00008B260000}"/>
    <cellStyle name="标题 6 5" xfId="6091" xr:uid="{00000000-0005-0000-0000-00008C260000}"/>
    <cellStyle name="标题 6 6" xfId="11758" xr:uid="{00000000-0005-0000-0000-00008D260000}"/>
    <cellStyle name="标题 6_Bali" xfId="6094" xr:uid="{00000000-0005-0000-0000-00008E260000}"/>
    <cellStyle name="标题 7" xfId="6095" xr:uid="{00000000-0005-0000-0000-00008F260000}"/>
    <cellStyle name="标题 7 2" xfId="9851" xr:uid="{00000000-0005-0000-0000-000090260000}"/>
    <cellStyle name="标题 8" xfId="11744" xr:uid="{00000000-0005-0000-0000-000091260000}"/>
    <cellStyle name="標準 2" xfId="6131" xr:uid="{00000000-0005-0000-0000-000092260000}"/>
    <cellStyle name="標準 2 2" xfId="9885" xr:uid="{00000000-0005-0000-0000-000093260000}"/>
    <cellStyle name="標準 3" xfId="6132" xr:uid="{00000000-0005-0000-0000-000094260000}"/>
    <cellStyle name="標準 3 2" xfId="9886" xr:uid="{00000000-0005-0000-0000-000095260000}"/>
    <cellStyle name="差" xfId="2046" xr:uid="{00000000-0005-0000-0000-000096260000}"/>
    <cellStyle name="差 2" xfId="1406" xr:uid="{00000000-0005-0000-0000-000097260000}"/>
    <cellStyle name="差 2 10" xfId="5591" xr:uid="{00000000-0005-0000-0000-000098260000}"/>
    <cellStyle name="差 2 10 2" xfId="9380" xr:uid="{00000000-0005-0000-0000-000099260000}"/>
    <cellStyle name="差 2 11" xfId="5592" xr:uid="{00000000-0005-0000-0000-00009A260000}"/>
    <cellStyle name="差 2 11 2" xfId="9381" xr:uid="{00000000-0005-0000-0000-00009B260000}"/>
    <cellStyle name="差 2 12" xfId="5593" xr:uid="{00000000-0005-0000-0000-00009C260000}"/>
    <cellStyle name="差 2 12 2" xfId="9382" xr:uid="{00000000-0005-0000-0000-00009D260000}"/>
    <cellStyle name="差 2 13" xfId="5594" xr:uid="{00000000-0005-0000-0000-00009E260000}"/>
    <cellStyle name="差 2 13 2" xfId="9383" xr:uid="{00000000-0005-0000-0000-00009F260000}"/>
    <cellStyle name="差 2 14" xfId="5595" xr:uid="{00000000-0005-0000-0000-0000A0260000}"/>
    <cellStyle name="差 2 14 2" xfId="9384" xr:uid="{00000000-0005-0000-0000-0000A1260000}"/>
    <cellStyle name="差 2 15" xfId="5596" xr:uid="{00000000-0005-0000-0000-0000A2260000}"/>
    <cellStyle name="差 2 15 2" xfId="9385" xr:uid="{00000000-0005-0000-0000-0000A3260000}"/>
    <cellStyle name="差 2 16" xfId="9379" xr:uid="{00000000-0005-0000-0000-0000A4260000}"/>
    <cellStyle name="差 2 17" xfId="5590" xr:uid="{00000000-0005-0000-0000-0000A5260000}"/>
    <cellStyle name="差 2 18" xfId="11655" xr:uid="{00000000-0005-0000-0000-0000A6260000}"/>
    <cellStyle name="差 2 2" xfId="5597" xr:uid="{00000000-0005-0000-0000-0000A7260000}"/>
    <cellStyle name="差 2 2 2" xfId="9386" xr:uid="{00000000-0005-0000-0000-0000A8260000}"/>
    <cellStyle name="差 2 3" xfId="5598" xr:uid="{00000000-0005-0000-0000-0000A9260000}"/>
    <cellStyle name="差 2 3 2" xfId="9387" xr:uid="{00000000-0005-0000-0000-0000AA260000}"/>
    <cellStyle name="差 2 4" xfId="5599" xr:uid="{00000000-0005-0000-0000-0000AB260000}"/>
    <cellStyle name="差 2 4 2" xfId="9388" xr:uid="{00000000-0005-0000-0000-0000AC260000}"/>
    <cellStyle name="差 2 5" xfId="5600" xr:uid="{00000000-0005-0000-0000-0000AD260000}"/>
    <cellStyle name="差 2 5 2" xfId="9389" xr:uid="{00000000-0005-0000-0000-0000AE260000}"/>
    <cellStyle name="差 2 6" xfId="5601" xr:uid="{00000000-0005-0000-0000-0000AF260000}"/>
    <cellStyle name="差 2 6 2" xfId="9390" xr:uid="{00000000-0005-0000-0000-0000B0260000}"/>
    <cellStyle name="差 2 7" xfId="5602" xr:uid="{00000000-0005-0000-0000-0000B1260000}"/>
    <cellStyle name="差 2 7 2" xfId="9391" xr:uid="{00000000-0005-0000-0000-0000B2260000}"/>
    <cellStyle name="差 2 8" xfId="5603" xr:uid="{00000000-0005-0000-0000-0000B3260000}"/>
    <cellStyle name="差 2 8 2" xfId="9392" xr:uid="{00000000-0005-0000-0000-0000B4260000}"/>
    <cellStyle name="差 2 9" xfId="5604" xr:uid="{00000000-0005-0000-0000-0000B5260000}"/>
    <cellStyle name="差 2 9 2" xfId="9393" xr:uid="{00000000-0005-0000-0000-0000B6260000}"/>
    <cellStyle name="差 2_Bali" xfId="5605" xr:uid="{00000000-0005-0000-0000-0000B7260000}"/>
    <cellStyle name="差 3" xfId="1407" xr:uid="{00000000-0005-0000-0000-0000B8260000}"/>
    <cellStyle name="差 3 2" xfId="5607" xr:uid="{00000000-0005-0000-0000-0000B9260000}"/>
    <cellStyle name="差 3 2 2" xfId="9395" xr:uid="{00000000-0005-0000-0000-0000BA260000}"/>
    <cellStyle name="差 3 3" xfId="5608" xr:uid="{00000000-0005-0000-0000-0000BB260000}"/>
    <cellStyle name="差 3 3 2" xfId="9396" xr:uid="{00000000-0005-0000-0000-0000BC260000}"/>
    <cellStyle name="差 3 4" xfId="9394" xr:uid="{00000000-0005-0000-0000-0000BD260000}"/>
    <cellStyle name="差 3 5" xfId="5606" xr:uid="{00000000-0005-0000-0000-0000BE260000}"/>
    <cellStyle name="差 3 6" xfId="11656" xr:uid="{00000000-0005-0000-0000-0000BF260000}"/>
    <cellStyle name="差 3_Bali" xfId="5609" xr:uid="{00000000-0005-0000-0000-0000C0260000}"/>
    <cellStyle name="差 4" xfId="5610" xr:uid="{00000000-0005-0000-0000-0000C1260000}"/>
    <cellStyle name="差 4 2" xfId="9397" xr:uid="{00000000-0005-0000-0000-0000C2260000}"/>
    <cellStyle name="差 5" xfId="11654" xr:uid="{00000000-0005-0000-0000-0000C3260000}"/>
    <cellStyle name="差_Book1" xfId="1408" xr:uid="{00000000-0005-0000-0000-0000C4260000}"/>
    <cellStyle name="差_Book1 2" xfId="11657" xr:uid="{00000000-0005-0000-0000-0000C5260000}"/>
    <cellStyle name="差_BW quote sheet for HP samples _09202012" xfId="1409" xr:uid="{00000000-0005-0000-0000-0000C6260000}"/>
    <cellStyle name="差_BW quote sheet for HP samples _09202012 2" xfId="11658" xr:uid="{00000000-0005-0000-0000-0000C7260000}"/>
    <cellStyle name="差_Cellular Blanket prices- Faze3" xfId="1410" xr:uid="{00000000-0005-0000-0000-0000C8260000}"/>
    <cellStyle name="差_Cellular Blanket prices- Faze3 2" xfId="9398" xr:uid="{00000000-0005-0000-0000-0000C9260000}"/>
    <cellStyle name="差_Cellular Blanket prices- Faze3 3" xfId="5611" xr:uid="{00000000-0005-0000-0000-0000CA260000}"/>
    <cellStyle name="差_Cellular Blanket prices- Faze3 4" xfId="11659" xr:uid="{00000000-0005-0000-0000-0000CB260000}"/>
    <cellStyle name="差_Commitment--Sears total protection mattress pad 0411012" xfId="5612" xr:uid="{00000000-0005-0000-0000-0000CC260000}"/>
    <cellStyle name="差_Commitment--Sears total protection mattress pad 0411012 2" xfId="9399" xr:uid="{00000000-0005-0000-0000-0000CD260000}"/>
    <cellStyle name="差_Ecom Decorative Pillows Fall2013 Quote Sheet 20131111 CCD" xfId="5613" xr:uid="{00000000-0005-0000-0000-0000CE260000}"/>
    <cellStyle name="差_Ecom Decorative Pillows Fall2013 Quote Sheet 20131111 CCD 2" xfId="9400" xr:uid="{00000000-0005-0000-0000-0000CF260000}"/>
    <cellStyle name="差_EE Furniture Quotation of HH samples-20100906" xfId="1411" xr:uid="{00000000-0005-0000-0000-0000D0260000}"/>
    <cellStyle name="差_EE Furniture Quotation of HH samples-20100906 2" xfId="9401" xr:uid="{00000000-0005-0000-0000-0000D1260000}"/>
    <cellStyle name="差_EE Furniture Quotation of HH samples-20100906 3" xfId="5614" xr:uid="{00000000-0005-0000-0000-0000D2260000}"/>
    <cellStyle name="差_EE Furniture Quotation of HH samples-20100906 4" xfId="11660" xr:uid="{00000000-0005-0000-0000-0000D3260000}"/>
    <cellStyle name="差_Folding Chair Quote Sheet - 23 May 2013" xfId="1412" xr:uid="{00000000-0005-0000-0000-0000D4260000}"/>
    <cellStyle name="差_Folding Chair Quote Sheet - 23 May 2013 2" xfId="11661" xr:uid="{00000000-0005-0000-0000-0000D5260000}"/>
    <cellStyle name="差_HP quota sheet from kaifa 2011-9-8" xfId="1413" xr:uid="{00000000-0005-0000-0000-0000D6260000}"/>
    <cellStyle name="差_HP quota sheet from kaifa 2011-9-8 2" xfId="11662" xr:uid="{00000000-0005-0000-0000-0000D7260000}"/>
    <cellStyle name="差_HS quote sheet for HP samples _09192012" xfId="1414" xr:uid="{00000000-0005-0000-0000-0000D8260000}"/>
    <cellStyle name="差_HS quote sheet for HP samples _09192012 2" xfId="11663" xr:uid="{00000000-0005-0000-0000-0000D9260000}"/>
    <cellStyle name="差_ID Comforter 4pc set Fall2013 Market Week Quote Sheet 20130909" xfId="5615" xr:uid="{00000000-0005-0000-0000-0000DA260000}"/>
    <cellStyle name="差_ID Comforter 4pc set Fall2013 Market Week Quote Sheet 20130909 2" xfId="9402" xr:uid="{00000000-0005-0000-0000-0000DB260000}"/>
    <cellStyle name="差_ID Quilt 4pc set Fall2013 Market Week Quote Sheet 20130903" xfId="5616" xr:uid="{00000000-0005-0000-0000-0000DC260000}"/>
    <cellStyle name="差_ID Quilt 4pc set Fall2013 Market Week Quote Sheet 20130903 2" xfId="9403" xr:uid="{00000000-0005-0000-0000-0000DD260000}"/>
    <cellStyle name="差_JCP berber mattress pad 0120012 - Cal" xfId="5617" xr:uid="{00000000-0005-0000-0000-0000DE260000}"/>
    <cellStyle name="差_JCP berber mattress pad 0120012 - Cal 2" xfId="5618" xr:uid="{00000000-0005-0000-0000-0000DF260000}"/>
    <cellStyle name="差_JCP berber mattress pad 0120012 - Cal 2 2" xfId="9405" xr:uid="{00000000-0005-0000-0000-0000E0260000}"/>
    <cellStyle name="差_JCP berber mattress pad 0120012 - Cal 3" xfId="9404" xr:uid="{00000000-0005-0000-0000-0000E1260000}"/>
    <cellStyle name="差_JCP berber mattress pad 0120012--H--0125012may" xfId="5619" xr:uid="{00000000-0005-0000-0000-0000E2260000}"/>
    <cellStyle name="差_JCP berber mattress pad 0120012--H--0125012may 2" xfId="5620" xr:uid="{00000000-0005-0000-0000-0000E3260000}"/>
    <cellStyle name="差_JCP berber mattress pad 0120012--H--0125012may 2 2" xfId="9407" xr:uid="{00000000-0005-0000-0000-0000E4260000}"/>
    <cellStyle name="差_JCP berber mattress pad 0120012--H--0125012may 3" xfId="9406" xr:uid="{00000000-0005-0000-0000-0000E5260000}"/>
    <cellStyle name="差_JCP down alt comforter111121" xfId="5621" xr:uid="{00000000-0005-0000-0000-0000E6260000}"/>
    <cellStyle name="差_JCP down alt comforter111121 (2)" xfId="5622" xr:uid="{00000000-0005-0000-0000-0000E7260000}"/>
    <cellStyle name="差_JCP down alt comforter111121 (2) 2" xfId="5623" xr:uid="{00000000-0005-0000-0000-0000E8260000}"/>
    <cellStyle name="差_JCP down alt comforter111121 (2) 2 2" xfId="9410" xr:uid="{00000000-0005-0000-0000-0000E9260000}"/>
    <cellStyle name="差_JCP down alt comforter111121 (2) 3" xfId="9409" xr:uid="{00000000-0005-0000-0000-0000EA260000}"/>
    <cellStyle name="差_JCP down alt comforter111121 2" xfId="5624" xr:uid="{00000000-0005-0000-0000-0000EB260000}"/>
    <cellStyle name="差_JCP down alt comforter111121 2 2" xfId="9411" xr:uid="{00000000-0005-0000-0000-0000EC260000}"/>
    <cellStyle name="差_JCP down alt comforter111121 3" xfId="9408" xr:uid="{00000000-0005-0000-0000-0000ED260000}"/>
    <cellStyle name="差_JCP down alt comforter111121 4" xfId="10199" xr:uid="{00000000-0005-0000-0000-0000EE260000}"/>
    <cellStyle name="差_JCP down alt comforter111121 5" xfId="10106" xr:uid="{00000000-0005-0000-0000-0000EF260000}"/>
    <cellStyle name="差_JCP down alt comforter111121 6" xfId="10200" xr:uid="{00000000-0005-0000-0000-0000F0260000}"/>
    <cellStyle name="差_JCP down alt comforter111121----0104012 (2)" xfId="5625" xr:uid="{00000000-0005-0000-0000-0000F1260000}"/>
    <cellStyle name="差_JCP down alt comforter111121----0104012 (2) 2" xfId="5626" xr:uid="{00000000-0005-0000-0000-0000F2260000}"/>
    <cellStyle name="差_JCP down alt comforter111121----0104012 (2) 2 2" xfId="9413" xr:uid="{00000000-0005-0000-0000-0000F3260000}"/>
    <cellStyle name="差_JCP down alt comforter111121----0104012 (2) 3" xfId="9412" xr:uid="{00000000-0005-0000-0000-0000F4260000}"/>
    <cellStyle name="差_JCP down alt comforter111121--H--0109012 May printed" xfId="5627" xr:uid="{00000000-0005-0000-0000-0000F5260000}"/>
    <cellStyle name="差_JCP down alt comforter111121--H--0109012 May printed 2" xfId="5628" xr:uid="{00000000-0005-0000-0000-0000F6260000}"/>
    <cellStyle name="差_JCP down alt comforter111121--H--0109012 May printed 2 2" xfId="9415" xr:uid="{00000000-0005-0000-0000-0000F7260000}"/>
    <cellStyle name="差_JCP down alt comforter111121--H--0109012 May printed 3" xfId="9414" xr:uid="{00000000-0005-0000-0000-0000F8260000}"/>
    <cellStyle name="差_JCP down alt comforter111121--H--111121May" xfId="5629" xr:uid="{00000000-0005-0000-0000-0000F9260000}"/>
    <cellStyle name="差_JCP down alt comforter111121--H--111121May 2" xfId="5630" xr:uid="{00000000-0005-0000-0000-0000FA260000}"/>
    <cellStyle name="差_JCP down alt comforter111121--H--111121May 2 2" xfId="9417" xr:uid="{00000000-0005-0000-0000-0000FB260000}"/>
    <cellStyle name="差_JCP down alt comforter111121--H--111121May 3" xfId="9416" xr:uid="{00000000-0005-0000-0000-0000FC260000}"/>
    <cellStyle name="差_JCP market follow110930----111102add new" xfId="5631" xr:uid="{00000000-0005-0000-0000-0000FD260000}"/>
    <cellStyle name="差_JCP market follow110930----111102add new 2" xfId="5632" xr:uid="{00000000-0005-0000-0000-0000FE260000}"/>
    <cellStyle name="差_JCP market follow110930----111102add new 2 2" xfId="9419" xr:uid="{00000000-0005-0000-0000-0000FF260000}"/>
    <cellStyle name="差_JCP market follow110930----111102add new 3" xfId="9418" xr:uid="{00000000-0005-0000-0000-000000270000}"/>
    <cellStyle name="差_JCP market follow110930----111102add new_8-15_Revised Meijer-Woolrich down alt comf-mini-set 0809012 (2)" xfId="5633" xr:uid="{00000000-0005-0000-0000-000001270000}"/>
    <cellStyle name="差_JCP market follow110930----111102add new_8-15_Revised Meijer-Woolrich down alt comf-mini-set 0809012 (2) 2" xfId="9420" xr:uid="{00000000-0005-0000-0000-000002270000}"/>
    <cellStyle name="差_JCP market follow110930----111102add new_Anthropologie comforter 1009012" xfId="5634" xr:uid="{00000000-0005-0000-0000-000003270000}"/>
    <cellStyle name="差_JCP market follow110930----111102add new_Anthropologie comforter 1009012 2" xfId="9421" xr:uid="{00000000-0005-0000-0000-000004270000}"/>
    <cellStyle name="差_JCP market follow110930----111102add new_Anthropologie comforter 1009012--H--1010012" xfId="5635" xr:uid="{00000000-0005-0000-0000-000005270000}"/>
    <cellStyle name="差_JCP market follow110930----111102add new_Anthropologie comforter 1009012--H--1010012 2" xfId="9422" xr:uid="{00000000-0005-0000-0000-000006270000}"/>
    <cellStyle name="差_JCP market follow110930----111102add new_Anthropologie Comforter Stuffers" xfId="5636" xr:uid="{00000000-0005-0000-0000-000007270000}"/>
    <cellStyle name="差_JCP market follow110930----111102add new_Anthropologie Comforter Stuffers 2" xfId="9423" xr:uid="{00000000-0005-0000-0000-000008270000}"/>
    <cellStyle name="差_JCP market follow110930----111102add new_BASI120423-CMFSET-FLA(printed)" xfId="5637" xr:uid="{00000000-0005-0000-0000-000009270000}"/>
    <cellStyle name="差_JCP market follow110930----111102add new_BASI120423-CMFSET-FLA(printed) 2" xfId="9424" xr:uid="{00000000-0005-0000-0000-00000A270000}"/>
    <cellStyle name="差_JCP market follow110930----111102add new_BASI130503-BLK-MF" xfId="5638" xr:uid="{00000000-0005-0000-0000-00000B270000}"/>
    <cellStyle name="差_JCP market follow110930----111102add new_BASI130503-BLK-MF 2" xfId="9425" xr:uid="{00000000-0005-0000-0000-00000C270000}"/>
    <cellStyle name="差_JCP market follow110930----111102add new_BASI130503-CMF-300T" xfId="5639" xr:uid="{00000000-0005-0000-0000-00000D270000}"/>
    <cellStyle name="差_JCP market follow110930----111102add new_BASI130503-CMF-300T 2" xfId="9426" xr:uid="{00000000-0005-0000-0000-00000E270000}"/>
    <cellStyle name="差_JCP market follow110930----111102add new_BASI130503-CMFSET-FLA" xfId="5640" xr:uid="{00000000-0005-0000-0000-00000F270000}"/>
    <cellStyle name="差_JCP market follow110930----111102add new_BASI130503-CMFSET-FLA 2" xfId="9427" xr:uid="{00000000-0005-0000-0000-000010270000}"/>
    <cellStyle name="差_JCP market follow110930----111102add new_BASI130503-CMFSET-PV(Vail)" xfId="5641" xr:uid="{00000000-0005-0000-0000-000011270000}"/>
    <cellStyle name="差_JCP market follow110930----111102add new_BASI130503-CMFSET-PV(Vail) 2" xfId="9428" xr:uid="{00000000-0005-0000-0000-000012270000}"/>
    <cellStyle name="差_JCP market follow110930----111102add new_BASI130503-MPD-300T(windowpane)" xfId="5642" xr:uid="{00000000-0005-0000-0000-000013270000}"/>
    <cellStyle name="差_JCP market follow110930----111102add new_BASI130503-MPD-300T(windowpane) 2" xfId="9429" xr:uid="{00000000-0005-0000-0000-000014270000}"/>
    <cellStyle name="差_JCP market follow110930----111102add new_Basic bedding commitment March Market--130506" xfId="5643" xr:uid="{00000000-0005-0000-0000-000015270000}"/>
    <cellStyle name="差_JCP market follow110930----111102add new_Basic bedding commitment March Market--130506 2" xfId="9430" xr:uid="{00000000-0005-0000-0000-000016270000}"/>
    <cellStyle name="差_JCP market follow110930----111102add new_BASIC130503-MPD-Berber" xfId="5644" xr:uid="{00000000-0005-0000-0000-000017270000}"/>
    <cellStyle name="差_JCP market follow110930----111102add new_BASIC130503-MPD-Berber 2" xfId="9431" xr:uid="{00000000-0005-0000-0000-000018270000}"/>
    <cellStyle name="差_JCP market follow110930----111102add new_Commitment--WM Smart-Cool Pads commitment  0929012--1015012" xfId="5645" xr:uid="{00000000-0005-0000-0000-000019270000}"/>
    <cellStyle name="差_JCP market follow110930----111102add new_Commitment--WM Smart-Cool Pads commitment  0929012--1015012 2" xfId="9432" xr:uid="{00000000-0005-0000-0000-00001A270000}"/>
    <cellStyle name="差_JCP market follow110930----111102add new_CTC120515-CMFSET-MF(ID) 9.28" xfId="5646" xr:uid="{00000000-0005-0000-0000-00001B270000}"/>
    <cellStyle name="差_JCP market follow110930----111102add new_CTC120515-CMFSET-MF(ID) 9.28 2" xfId="9433" xr:uid="{00000000-0005-0000-0000-00001C270000}"/>
    <cellStyle name="差_JCP market follow110930----111102add new_Domestic" xfId="5647" xr:uid="{00000000-0005-0000-0000-00001D270000}"/>
    <cellStyle name="差_JCP market follow110930----111102add new_Domestic 2" xfId="9434" xr:uid="{00000000-0005-0000-0000-00001E270000}"/>
    <cellStyle name="差_JCP market follow110930----111102add new_Domestic-to mike3.21" xfId="5648" xr:uid="{00000000-0005-0000-0000-00001F270000}"/>
    <cellStyle name="差_JCP market follow110930----111102add new_Domestic-to mike3.21 2" xfId="9435" xr:uid="{00000000-0005-0000-0000-000020270000}"/>
    <cellStyle name="差_JCP market follow110930----111102add new_Kohl's Micromink to Sherpa Comforter Quote 3-21-2012 (2)" xfId="5649" xr:uid="{00000000-0005-0000-0000-000021270000}"/>
    <cellStyle name="差_JCP market follow110930----111102add new_Kohl's Micromink to Sherpa Comforter Quote 3-21-2012 (2) 2" xfId="9436" xr:uid="{00000000-0005-0000-0000-000022270000}"/>
    <cellStyle name="差_JCP market follow110930----111102add new_Kohl's mink berber comforter mini set 0320012" xfId="5650" xr:uid="{00000000-0005-0000-0000-000023270000}"/>
    <cellStyle name="差_JCP market follow110930----111102add new_Kohl's mink berber comforter mini set 0320012 2" xfId="9437" xr:uid="{00000000-0005-0000-0000-000024270000}"/>
    <cellStyle name="差_JCP market follow110930----111102add new_Kohl's mink berber comforter mini set 0320012--H--0321012" xfId="5651" xr:uid="{00000000-0005-0000-0000-000025270000}"/>
    <cellStyle name="差_JCP market follow110930----111102add new_Kohl's mink berber comforter mini set 0320012--H--0321012 2" xfId="9438" xr:uid="{00000000-0005-0000-0000-000026270000}"/>
    <cellStyle name="差_JCP market follow110930----111102add new_Kohl's mink berber comforter mini set 0402012 (2)" xfId="5652" xr:uid="{00000000-0005-0000-0000-000027270000}"/>
    <cellStyle name="差_JCP market follow110930----111102add new_Kohl's mink berber comforter mini set 0402012 (2) 2" xfId="9439" xr:uid="{00000000-0005-0000-0000-000028270000}"/>
    <cellStyle name="差_JCP market follow110930----111102add new_Kohl's mink berber comforter mini set 0405012 (3)" xfId="5653" xr:uid="{00000000-0005-0000-0000-000029270000}"/>
    <cellStyle name="差_JCP market follow110930----111102add new_Kohl's mink berber comforter mini set 0405012 (3) 2" xfId="9440" xr:uid="{00000000-0005-0000-0000-00002A270000}"/>
    <cellStyle name="差_JCP market follow110930----111102add new_Kohl's mink berber comforter mini set 0405012 (4)" xfId="5654" xr:uid="{00000000-0005-0000-0000-00002B270000}"/>
    <cellStyle name="差_JCP market follow110930----111102add new_Kohl's mink berber comforter mini set 0405012 (4) 2" xfId="9441" xr:uid="{00000000-0005-0000-0000-00002C270000}"/>
    <cellStyle name="差_JCP market follow110930----111102add new_Meijer meeting 0409012" xfId="5655" xr:uid="{00000000-0005-0000-0000-00002D270000}"/>
    <cellStyle name="差_JCP market follow110930----111102add new_Meijer meeting 0409012 (2)" xfId="5656" xr:uid="{00000000-0005-0000-0000-00002E270000}"/>
    <cellStyle name="差_JCP market follow110930----111102add new_Meijer meeting 0409012 (2) 2" xfId="9443" xr:uid="{00000000-0005-0000-0000-00002F270000}"/>
    <cellStyle name="差_JCP market follow110930----111102add new_Meijer meeting 0409012 2" xfId="9442" xr:uid="{00000000-0005-0000-0000-000030270000}"/>
    <cellStyle name="差_JCP market follow110930----111102add new_Meijer meeting 0409012 3" xfId="10201" xr:uid="{00000000-0005-0000-0000-000031270000}"/>
    <cellStyle name="差_JCP market follow110930----111102add new_Meijer meeting 0409012 4" xfId="10105" xr:uid="{00000000-0005-0000-0000-000032270000}"/>
    <cellStyle name="差_JCP market follow110930----111102add new_Meijer meeting 0409012 5" xfId="10204" xr:uid="{00000000-0005-0000-0000-000033270000}"/>
    <cellStyle name="差_JCP market follow110930----111102add new_Meijer meeting 0409012----0410012May" xfId="5657" xr:uid="{00000000-0005-0000-0000-000034270000}"/>
    <cellStyle name="差_JCP market follow110930----111102add new_Meijer meeting 0409012----0410012May 2" xfId="9444" xr:uid="{00000000-0005-0000-0000-000035270000}"/>
    <cellStyle name="差_JCP market follow110930----111102add new_Meijer Woolrich Basic Bedding White Goods quote from JLA 7-19-2012" xfId="5658" xr:uid="{00000000-0005-0000-0000-000036270000}"/>
    <cellStyle name="差_JCP market follow110930----111102add new_Meijer Woolrich Basic Bedding White Goods quote from JLA 7-19-2012 (5)" xfId="5659" xr:uid="{00000000-0005-0000-0000-000037270000}"/>
    <cellStyle name="差_JCP market follow110930----111102add new_Meijer Woolrich Basic Bedding White Goods quote from JLA 7-19-2012 (5) 2" xfId="9446" xr:uid="{00000000-0005-0000-0000-000038270000}"/>
    <cellStyle name="差_JCP market follow110930----111102add new_Meijer Woolrich Basic Bedding White Goods quote from JLA 7-19-2012 2" xfId="9445" xr:uid="{00000000-0005-0000-0000-000039270000}"/>
    <cellStyle name="差_JCP market follow110930----111102add new_Meijer Woolrich Basic Bedding White Goods quote from JLA 7-19-2012 3" xfId="10202" xr:uid="{00000000-0005-0000-0000-00003A270000}"/>
    <cellStyle name="差_JCP market follow110930----111102add new_Meijer Woolrich Basic Bedding White Goods quote from JLA 7-19-2012 4" xfId="10104" xr:uid="{00000000-0005-0000-0000-00003B270000}"/>
    <cellStyle name="差_JCP market follow110930----111102add new_Meijer Woolrich Basic Bedding White Goods quote from JLA 7-19-2012 5" xfId="10205" xr:uid="{00000000-0005-0000-0000-00003C270000}"/>
    <cellStyle name="差_JCP market follow110930----111102add new_Meijer Woolrich down alt comforter mini set 0809012" xfId="5660" xr:uid="{00000000-0005-0000-0000-00003D270000}"/>
    <cellStyle name="差_JCP market follow110930----111102add new_Meijer Woolrich down alt comforter mini set 0809012 (3)" xfId="5661" xr:uid="{00000000-0005-0000-0000-00003E270000}"/>
    <cellStyle name="差_JCP market follow110930----111102add new_Meijer Woolrich down alt comforter mini set 0809012 (3) 2" xfId="9448" xr:uid="{00000000-0005-0000-0000-00003F270000}"/>
    <cellStyle name="差_JCP market follow110930----111102add new_Meijer Woolrich down alt comforter mini set 0809012 2" xfId="9447" xr:uid="{00000000-0005-0000-0000-000040270000}"/>
    <cellStyle name="差_JCP market follow110930----111102add new_Meijer Woolrich down alt comforter mini set 0809012 3" xfId="10203" xr:uid="{00000000-0005-0000-0000-000041270000}"/>
    <cellStyle name="差_JCP market follow110930----111102add new_Meijer Woolrich down alt comforter mini set 0809012 4" xfId="10103" xr:uid="{00000000-0005-0000-0000-000042270000}"/>
    <cellStyle name="差_JCP market follow110930----111102add new_Meijer Woolrich down alt comforter mini set 0809012 5" xfId="10206" xr:uid="{00000000-0005-0000-0000-000043270000}"/>
    <cellStyle name="差_JCP market follow110930----111102add new_Meijer Woolrich Programs Commit 120503 updated 120809" xfId="5662" xr:uid="{00000000-0005-0000-0000-000044270000}"/>
    <cellStyle name="差_JCP market follow110930----111102add new_Meijer Woolrich Programs Commit 120503 updated 120809 2" xfId="9449" xr:uid="{00000000-0005-0000-0000-000045270000}"/>
    <cellStyle name="差_JCP market follow110930----111102add new_Meijer woolrich white goods 0718012--H--0719012" xfId="5663" xr:uid="{00000000-0005-0000-0000-000046270000}"/>
    <cellStyle name="差_JCP market follow110930----111102add new_Meijer woolrich white goods 0718012--H--0719012 2" xfId="9450" xr:uid="{00000000-0005-0000-0000-000047270000}"/>
    <cellStyle name="差_JCP market follow110930----111102add new_Pooled inventory 3M moisture pad 0417012" xfId="5664" xr:uid="{00000000-0005-0000-0000-000048270000}"/>
    <cellStyle name="差_JCP market follow110930----111102add new_Pooled inventory 3M moisture pad 0417012 2" xfId="9451" xr:uid="{00000000-0005-0000-0000-000049270000}"/>
    <cellStyle name="差_JCP market follow110930----111102add new_Poolstock basic bedding commitment 120426" xfId="5665" xr:uid="{00000000-0005-0000-0000-00004A270000}"/>
    <cellStyle name="差_JCP market follow110930----111102add new_Poolstock basic bedding commitment 120426 2" xfId="9452" xr:uid="{00000000-0005-0000-0000-00004B270000}"/>
    <cellStyle name="差_JCP market follow110930----111102add new_Poolstock basic bedding commitment 120426--0428012" xfId="5666" xr:uid="{00000000-0005-0000-0000-00004C270000}"/>
    <cellStyle name="差_JCP market follow110930----111102add new_Poolstock basic bedding commitment 120426--0428012 2" xfId="9453" xr:uid="{00000000-0005-0000-0000-00004D270000}"/>
    <cellStyle name="差_JCP market follow110930----111102add new_Poolstock Fall 12 basic bedding commitment 120502--CCD" xfId="5667" xr:uid="{00000000-0005-0000-0000-00004E270000}"/>
    <cellStyle name="差_JCP market follow110930----111102add new_Poolstock Fall 12 basic bedding commitment 120502--CCD 2" xfId="9454" xr:uid="{00000000-0005-0000-0000-00004F270000}"/>
    <cellStyle name="差_JCP110517-MPD-Berber" xfId="5668" xr:uid="{00000000-0005-0000-0000-000050270000}"/>
    <cellStyle name="差_JCP110517-MPD-Berber 2" xfId="5669" xr:uid="{00000000-0005-0000-0000-000051270000}"/>
    <cellStyle name="差_JCP110517-MPD-Berber 2 2" xfId="9456" xr:uid="{00000000-0005-0000-0000-000052270000}"/>
    <cellStyle name="差_JCP110517-MPD-Berber 3" xfId="9455" xr:uid="{00000000-0005-0000-0000-000053270000}"/>
    <cellStyle name="差_JZJ quote sheet for HP samples _09152012" xfId="1415" xr:uid="{00000000-0005-0000-0000-000054270000}"/>
    <cellStyle name="差_JZJ quote sheet for HP samples _09152012 2" xfId="11664" xr:uid="{00000000-0005-0000-0000-000055270000}"/>
    <cellStyle name="差_KF quote sheet for HP samples _09152012" xfId="1416" xr:uid="{00000000-0005-0000-0000-000056270000}"/>
    <cellStyle name="差_KF quote sheet for HP samples _09152012 2" xfId="11665" xr:uid="{00000000-0005-0000-0000-000057270000}"/>
    <cellStyle name="差_Master quote sheet for HP samples _09202012" xfId="1417" xr:uid="{00000000-0005-0000-0000-000058270000}"/>
    <cellStyle name="差_Master quote sheet for HP samples _09202012 2" xfId="11666" xr:uid="{00000000-0005-0000-0000-000059270000}"/>
    <cellStyle name="差_Meiyi quote sheet for showroom samples _09192012 update" xfId="1418" xr:uid="{00000000-0005-0000-0000-00005A270000}"/>
    <cellStyle name="差_Meiyi quote sheet for showroom samples _09192012 update 2" xfId="11667" xr:uid="{00000000-0005-0000-0000-00005B270000}"/>
    <cellStyle name="差_Minxing Haojiang TA quote sheet for HP 3-14-2013 " xfId="1419" xr:uid="{00000000-0005-0000-0000-00005C270000}"/>
    <cellStyle name="差_Minxing Haojiang TA quote sheet for HP 3-14-2013  2" xfId="11668" xr:uid="{00000000-0005-0000-0000-00005D270000}"/>
    <cellStyle name="差_MY quote sheet for HP samples _09152012" xfId="1420" xr:uid="{00000000-0005-0000-0000-00005E270000}"/>
    <cellStyle name="差_MY quote sheet for HP samples _09152012 2" xfId="11669" xr:uid="{00000000-0005-0000-0000-00005F270000}"/>
    <cellStyle name="差_Overstock Ottoman quotation-master-20110928" xfId="1421" xr:uid="{00000000-0005-0000-0000-000060270000}"/>
    <cellStyle name="差_Overstock Ottoman quotation-master-20110928 2" xfId="11670" xr:uid="{00000000-0005-0000-0000-000061270000}"/>
    <cellStyle name="差_OY-130121A ID Coverlet set Adara" xfId="5670" xr:uid="{00000000-0005-0000-0000-000062270000}"/>
    <cellStyle name="差_OY-130121A ID Coverlet set Adara 2" xfId="9457" xr:uid="{00000000-0005-0000-0000-000063270000}"/>
    <cellStyle name="差_OY-130121A ID Coverlet set Celia" xfId="5671" xr:uid="{00000000-0005-0000-0000-000064270000}"/>
    <cellStyle name="差_OY-130121A ID Coverlet set Celia 2" xfId="9458" xr:uid="{00000000-0005-0000-0000-000065270000}"/>
    <cellStyle name="差_OY-130121A ID Coverlet set Genevieve" xfId="5672" xr:uid="{00000000-0005-0000-0000-000066270000}"/>
    <cellStyle name="差_OY-130121A ID Coverlet set Genevieve 2" xfId="9459" xr:uid="{00000000-0005-0000-0000-000067270000}"/>
    <cellStyle name="差_OY-130121A ID Coverlet set Jayna" xfId="5673" xr:uid="{00000000-0005-0000-0000-000068270000}"/>
    <cellStyle name="差_OY-130121A ID Coverlet set Jayna 2" xfId="9460" xr:uid="{00000000-0005-0000-0000-000069270000}"/>
    <cellStyle name="差_OY-130121A ID Coverlet set Kaylie" xfId="5674" xr:uid="{00000000-0005-0000-0000-00006A270000}"/>
    <cellStyle name="差_OY-130121A ID Coverlet set Kaylie 2" xfId="9461" xr:uid="{00000000-0005-0000-0000-00006B270000}"/>
    <cellStyle name="差_OY-130121A ID Coverlet set Keshia" xfId="5675" xr:uid="{00000000-0005-0000-0000-00006C270000}"/>
    <cellStyle name="差_OY-130121A ID Coverlet set Keshia 2" xfId="9462" xr:uid="{00000000-0005-0000-0000-00006D270000}"/>
    <cellStyle name="差_OY-130121A ID Coverlet set Lila" xfId="5676" xr:uid="{00000000-0005-0000-0000-00006E270000}"/>
    <cellStyle name="差_OY-130121A ID Coverlet set Lila 2" xfId="9463" xr:uid="{00000000-0005-0000-0000-00006F270000}"/>
    <cellStyle name="差_OY-130121A ID Coverlet set Mirage" xfId="5677" xr:uid="{00000000-0005-0000-0000-000070270000}"/>
    <cellStyle name="差_OY-130121A ID Coverlet set Mirage 2" xfId="9464" xr:uid="{00000000-0005-0000-0000-000071270000}"/>
    <cellStyle name="差_OY-130121A ID Coverlet set Mona" xfId="5678" xr:uid="{00000000-0005-0000-0000-000072270000}"/>
    <cellStyle name="差_OY-130121A ID Coverlet set Mona 2" xfId="9465" xr:uid="{00000000-0005-0000-0000-000073270000}"/>
    <cellStyle name="差_OY-130121A ID Coverlet set Paz" xfId="5679" xr:uid="{00000000-0005-0000-0000-000074270000}"/>
    <cellStyle name="差_OY-130121A ID Coverlet set Paz 2" xfId="9466" xr:uid="{00000000-0005-0000-0000-000075270000}"/>
    <cellStyle name="差_OY-130121A ID Coverlet set Portia" xfId="5680" xr:uid="{00000000-0005-0000-0000-000076270000}"/>
    <cellStyle name="差_OY-130121A ID Coverlet set Portia 2" xfId="9467" xr:uid="{00000000-0005-0000-0000-000077270000}"/>
    <cellStyle name="差_OY-130121A ID Coverlet set Willa" xfId="5681" xr:uid="{00000000-0005-0000-0000-000078270000}"/>
    <cellStyle name="差_OY-130121A ID Coverlet set Willa 2" xfId="9468" xr:uid="{00000000-0005-0000-0000-000079270000}"/>
    <cellStyle name="差_Pooled inventory 3M moisture pad 0417012" xfId="5682" xr:uid="{00000000-0005-0000-0000-00007A270000}"/>
    <cellStyle name="差_Pooled inventory 3M moisture pad 0417012 2" xfId="9469" xr:uid="{00000000-0005-0000-0000-00007B270000}"/>
    <cellStyle name="差_Quotation sheet for HP sample from TC 2011-08-29 (3)" xfId="1422" xr:uid="{00000000-0005-0000-0000-00007C270000}"/>
    <cellStyle name="差_Quotation sheet for HP sample from TC 2011-08-29 (3) 2" xfId="11671" xr:uid="{00000000-0005-0000-0000-00007D270000}"/>
    <cellStyle name="差_quote sheet for JCP  _08022012 (2)" xfId="1423" xr:uid="{00000000-0005-0000-0000-00007E270000}"/>
    <cellStyle name="差_quote sheet for JCP  _08022012 (2) 2" xfId="11672" xr:uid="{00000000-0005-0000-0000-00007F270000}"/>
    <cellStyle name="差_quote sheet for Overstock _09062012" xfId="1424" xr:uid="{00000000-0005-0000-0000-000080270000}"/>
    <cellStyle name="差_quote sheet for Overstock _09062012 2" xfId="11673" xr:uid="{00000000-0005-0000-0000-000081270000}"/>
    <cellStyle name="差_quote sheet for two tables for Overstock 5-17-2013 (2)" xfId="1425" xr:uid="{00000000-0005-0000-0000-000082270000}"/>
    <cellStyle name="差_quote sheet for two tables for Overstock 5-17-2013 (2) 2" xfId="11674" xr:uid="{00000000-0005-0000-0000-000083270000}"/>
    <cellStyle name="差_Sheet1" xfId="5683" xr:uid="{00000000-0005-0000-0000-000084270000}"/>
    <cellStyle name="差_Sheet1 2" xfId="5684" xr:uid="{00000000-0005-0000-0000-000085270000}"/>
    <cellStyle name="差_Sheet1 2 2" xfId="9471" xr:uid="{00000000-0005-0000-0000-000086270000}"/>
    <cellStyle name="差_Sheet1 3" xfId="5685" xr:uid="{00000000-0005-0000-0000-000087270000}"/>
    <cellStyle name="差_Sheet1 3 2" xfId="9472" xr:uid="{00000000-0005-0000-0000-000088270000}"/>
    <cellStyle name="差_Sheet1 4" xfId="9470" xr:uid="{00000000-0005-0000-0000-000089270000}"/>
    <cellStyle name="差_Sheet1_Ecom Decorative Pillows Fall2013 Quote Sheet 20131111 CCD" xfId="5686" xr:uid="{00000000-0005-0000-0000-00008A270000}"/>
    <cellStyle name="差_Sheet1_Ecom Decorative Pillows Fall2013 Quote Sheet 20131111 CCD 2" xfId="9473" xr:uid="{00000000-0005-0000-0000-00008B270000}"/>
    <cellStyle name="差_shopko sheet set CCD 2013-7-16" xfId="1426" xr:uid="{00000000-0005-0000-0000-00008C270000}"/>
    <cellStyle name="差_TA-JLA April 2012 Sample Order (3)" xfId="1427" xr:uid="{00000000-0005-0000-0000-00008D270000}"/>
    <cellStyle name="差_TA-JLA April 2012 Sample Order (3) 2" xfId="11675" xr:uid="{00000000-0005-0000-0000-00008E270000}"/>
    <cellStyle name="差_TG 8件套 2011 03 30 from  helle" xfId="5687" xr:uid="{00000000-0005-0000-0000-00008F270000}"/>
    <cellStyle name="差_TG 8件套 2011 03 30 from  helle 2" xfId="9474" xr:uid="{00000000-0005-0000-0000-000090270000}"/>
    <cellStyle name="差_Total quote sheet for 201304 HP chairs" xfId="1428" xr:uid="{00000000-0005-0000-0000-000091270000}"/>
    <cellStyle name="差_Total quote sheet for 201304 HP chairs 2" xfId="11676" xr:uid="{00000000-0005-0000-0000-000092270000}"/>
    <cellStyle name="差_Total quote sheet for 201304 HP samples _updated on 3-25-2013 (3)" xfId="1429" xr:uid="{00000000-0005-0000-0000-000093270000}"/>
    <cellStyle name="差_Total quote sheet for 201304 HP samples _updated on 3-25-2013 (3) 2" xfId="11677" xr:uid="{00000000-0005-0000-0000-000094270000}"/>
    <cellStyle name="差_Total quote sheet for 201304 HP samples _updated on 3-26-2013 (2)" xfId="1430" xr:uid="{00000000-0005-0000-0000-000095270000}"/>
    <cellStyle name="差_Total quote sheet for 201304 HP samples _updated on 3-26-2013 (2) 2" xfId="11678" xr:uid="{00000000-0005-0000-0000-000096270000}"/>
    <cellStyle name="差_Total quote sheet for 201304 HP samples 3-15-2013" xfId="1431" xr:uid="{00000000-0005-0000-0000-000097270000}"/>
    <cellStyle name="差_Total quote sheet for 201304 HP samples 3-15-2013 2" xfId="11679" xr:uid="{00000000-0005-0000-0000-000098270000}"/>
    <cellStyle name="差_Total quote sheet for 201304 HP samples 3-18-2013" xfId="1432" xr:uid="{00000000-0005-0000-0000-000099270000}"/>
    <cellStyle name="差_Total quote sheet for 201304 HP samples 3-18-2013 2" xfId="11680" xr:uid="{00000000-0005-0000-0000-00009A270000}"/>
    <cellStyle name="差_total quote sheet for Overstock 2-25-2013" xfId="1433" xr:uid="{00000000-0005-0000-0000-00009B270000}"/>
    <cellStyle name="差_total quote sheet for Overstock 2-25-2013 2" xfId="11681" xr:uid="{00000000-0005-0000-0000-00009C270000}"/>
    <cellStyle name="差_TSS-Target Fall 10 D60 TOB bedding--91219" xfId="5688" xr:uid="{00000000-0005-0000-0000-00009D270000}"/>
    <cellStyle name="差_TSS-Target Fall 10 D60 TOB bedding--91219 2" xfId="9475" xr:uid="{00000000-0005-0000-0000-00009E270000}"/>
    <cellStyle name="差_TW Home Quotation sheet for JCP _07162012 (2)" xfId="1434" xr:uid="{00000000-0005-0000-0000-00009F270000}"/>
    <cellStyle name="差_TW Home Quotation sheet for JCP _07162012 (2) 2" xfId="11682" xr:uid="{00000000-0005-0000-0000-0000A0270000}"/>
    <cellStyle name="差_TW Home Quotation sheet for JCP _07182012" xfId="1435" xr:uid="{00000000-0005-0000-0000-0000A1270000}"/>
    <cellStyle name="差_TW Home Quotation sheet for JCP _07182012 2" xfId="11683" xr:uid="{00000000-0005-0000-0000-0000A2270000}"/>
    <cellStyle name="差_TW Home Quotation sheet for JCP _07192012 - KD none KD (2)" xfId="1436" xr:uid="{00000000-0005-0000-0000-0000A3270000}"/>
    <cellStyle name="差_TW Home Quotation sheet for JCP _07192012 - KD none KD (2) 2" xfId="11684" xr:uid="{00000000-0005-0000-0000-0000A4270000}"/>
    <cellStyle name="差_TW Home Quotation sheet HeYuan HP Show 2012-2-19" xfId="1437" xr:uid="{00000000-0005-0000-0000-0000A5270000}"/>
    <cellStyle name="差_TW Home Quotation sheet HeYuan HP Show 2012-2-19 2" xfId="11685" xr:uid="{00000000-0005-0000-0000-0000A6270000}"/>
    <cellStyle name="差_TW Home Quotation sheet Hongsheng HP Show 2012-2-29" xfId="1438" xr:uid="{00000000-0005-0000-0000-0000A7270000}"/>
    <cellStyle name="差_TW Home Quotation sheet Hongsheng HP Show 2012-2-29 2" xfId="11686" xr:uid="{00000000-0005-0000-0000-0000A8270000}"/>
    <cellStyle name="差_TW Home Quotation sheet Jinzheng HP Show 2012-2-29" xfId="1439" xr:uid="{00000000-0005-0000-0000-0000A9270000}"/>
    <cellStyle name="差_TW Home Quotation sheet Jinzheng HP Show 2012-2-29 2" xfId="11687" xr:uid="{00000000-0005-0000-0000-0000AA270000}"/>
    <cellStyle name="差_TW Home Quotation sheet Meiyuan HP Show 2012-2-29" xfId="1440" xr:uid="{00000000-0005-0000-0000-0000AB270000}"/>
    <cellStyle name="差_TW Home Quotation sheet Meiyuan HP Show 2012-2-29 2" xfId="11688" xr:uid="{00000000-0005-0000-0000-0000AC270000}"/>
    <cellStyle name="差_TW Home Quotation sheet- south items for HP from HS 2012-03-22" xfId="1441" xr:uid="{00000000-0005-0000-0000-0000AD270000}"/>
    <cellStyle name="差_TW Home Quotation sheet- south items for HP from HS 2012-03-22 2" xfId="11689" xr:uid="{00000000-0005-0000-0000-0000AE270000}"/>
    <cellStyle name="差_TW Home Quotation sheet-07022012update (2)" xfId="1442" xr:uid="{00000000-0005-0000-0000-0000AF270000}"/>
    <cellStyle name="差_TW Home Quotation sheet-07022012update (2) 2" xfId="11690" xr:uid="{00000000-0005-0000-0000-0000B0270000}"/>
    <cellStyle name="差_TW Home Quotation sheet--120323" xfId="1443" xr:uid="{00000000-0005-0000-0000-0000B1270000}"/>
    <cellStyle name="差_TW Home Quotation sheet--120323 2" xfId="11691" xr:uid="{00000000-0005-0000-0000-0000B2270000}"/>
    <cellStyle name="差_TW Home Quotation sheet-120611HEYUAN  (2)" xfId="1444" xr:uid="{00000000-0005-0000-0000-0000B3270000}"/>
    <cellStyle name="差_TW Home Quotation sheet-120611HEYUAN  (2) 2" xfId="11692" xr:uid="{00000000-0005-0000-0000-0000B4270000}"/>
    <cellStyle name="差_TW Home Quotation sheet-120618 update (2)" xfId="1445" xr:uid="{00000000-0005-0000-0000-0000B5270000}"/>
    <cellStyle name="差_TW Home Quotation sheet-120618 update (2) 2" xfId="11693" xr:uid="{00000000-0005-0000-0000-0000B6270000}"/>
    <cellStyle name="差_TW Home Quotation sheet-BW 2012-3-13" xfId="1446" xr:uid="{00000000-0005-0000-0000-0000B7270000}"/>
    <cellStyle name="差_TW Home Quotation sheet-BW 2012-3-13 2" xfId="11694" xr:uid="{00000000-0005-0000-0000-0000B8270000}"/>
    <cellStyle name="差_TW Home Quotation sheet-BW items from MY" xfId="1447" xr:uid="{00000000-0005-0000-0000-0000B9270000}"/>
    <cellStyle name="差_TW Home Quotation sheet-BW items from MY 2" xfId="11695" xr:uid="{00000000-0005-0000-0000-0000BA270000}"/>
    <cellStyle name="差_TW Home Quotation sheet-KAIFAI 2012-2-20" xfId="1448" xr:uid="{00000000-0005-0000-0000-0000BB270000}"/>
    <cellStyle name="差_TW Home Quotation sheet-KAIFAI 2012-2-20 2" xfId="11696" xr:uid="{00000000-0005-0000-0000-0000BC270000}"/>
    <cellStyle name="差_TW_Home_Quotation_sheet of HP samples-chairone-20100907" xfId="1449" xr:uid="{00000000-0005-0000-0000-0000BD270000}"/>
    <cellStyle name="差_TW_Home_Quotation_sheet of HP samples-chairone-20100907 (3)" xfId="1450" xr:uid="{00000000-0005-0000-0000-0000BE270000}"/>
    <cellStyle name="差_TW_Home_Quotation_sheet of HP samples-chairone-20100907 (3) 2" xfId="9477" xr:uid="{00000000-0005-0000-0000-0000BF270000}"/>
    <cellStyle name="差_TW_Home_Quotation_sheet of HP samples-chairone-20100907 (3) 3" xfId="5690" xr:uid="{00000000-0005-0000-0000-0000C0270000}"/>
    <cellStyle name="差_TW_Home_Quotation_sheet of HP samples-chairone-20100907 (3) 4" xfId="11698" xr:uid="{00000000-0005-0000-0000-0000C1270000}"/>
    <cellStyle name="差_TW_Home_Quotation_sheet of HP samples-chairone-20100907 2" xfId="9476" xr:uid="{00000000-0005-0000-0000-0000C2270000}"/>
    <cellStyle name="差_TW_Home_Quotation_sheet of HP samples-chairone-20100907 3" xfId="10207" xr:uid="{00000000-0005-0000-0000-0000C3270000}"/>
    <cellStyle name="差_TW_Home_Quotation_sheet of HP samples-chairone-20100907 4" xfId="10102" xr:uid="{00000000-0005-0000-0000-0000C4270000}"/>
    <cellStyle name="差_TW_Home_Quotation_sheet of HP samples-chairone-20100907 5" xfId="10210" xr:uid="{00000000-0005-0000-0000-0000C5270000}"/>
    <cellStyle name="差_TW_Home_Quotation_sheet of HP samples-chairone-20100907 6" xfId="5689" xr:uid="{00000000-0005-0000-0000-0000C6270000}"/>
    <cellStyle name="差_TW_Home_Quotation_sheet of HP samples-chairone-20100907 7" xfId="11697" xr:uid="{00000000-0005-0000-0000-0000C7270000}"/>
    <cellStyle name="差_Winsun quote sheet for HP samples _09192012" xfId="1451" xr:uid="{00000000-0005-0000-0000-0000C8270000}"/>
    <cellStyle name="差_Winsun quote sheet for HP samples _09192012 2" xfId="11699" xr:uid="{00000000-0005-0000-0000-0000C9270000}"/>
    <cellStyle name="差_WM Mexico-121015B  Coverlet 6pcs set" xfId="5691" xr:uid="{00000000-0005-0000-0000-0000CA270000}"/>
    <cellStyle name="差_WM Mexico-121015B  Coverlet 6pcs set 2" xfId="9478" xr:uid="{00000000-0005-0000-0000-0000CB270000}"/>
    <cellStyle name="差_WM Mexico-121015B  Coverlet 6pcs set_WM Mexico -131010 BakharaCaelieDanaHarmonyTamiraAubreyMeadowbrookMinimarBayside" xfId="5692" xr:uid="{00000000-0005-0000-0000-0000CC270000}"/>
    <cellStyle name="差_WM Mexico-121015B  Coverlet 6pcs set_WM Mexico -131010 BakharaCaelieDanaHarmonyTamiraAubreyMeadowbrookMinimarBayside 2" xfId="9479" xr:uid="{00000000-0005-0000-0000-0000CD270000}"/>
    <cellStyle name="差_WM Mexico-121015B  Coverlet 6pcs set_WM Mexico -131010 SamaraTamilLibraAllisonDoverNoah" xfId="5693" xr:uid="{00000000-0005-0000-0000-0000CE270000}"/>
    <cellStyle name="差_WM Mexico-121015B  Coverlet 6pcs set_WM Mexico -131010 SamaraTamilLibraAllisonDoverNoah (2)" xfId="5694" xr:uid="{00000000-0005-0000-0000-0000CF270000}"/>
    <cellStyle name="差_WM Mexico-121015B  Coverlet 6pcs set_WM Mexico -131010 SamaraTamilLibraAllisonDoverNoah (2) 2" xfId="9481" xr:uid="{00000000-0005-0000-0000-0000D0270000}"/>
    <cellStyle name="差_WM Mexico-121015B  Coverlet 6pcs set_WM Mexico -131010 SamaraTamilLibraAllisonDoverNoah (3)" xfId="5695" xr:uid="{00000000-0005-0000-0000-0000D1270000}"/>
    <cellStyle name="差_WM Mexico-121015B  Coverlet 6pcs set_WM Mexico -131010 SamaraTamilLibraAllisonDoverNoah (3) 2" xfId="9482" xr:uid="{00000000-0005-0000-0000-0000D2270000}"/>
    <cellStyle name="差_WM Mexico-121015B  Coverlet 6pcs set_WM Mexico -131010 SamaraTamilLibraAllisonDoverNoah 2" xfId="9480" xr:uid="{00000000-0005-0000-0000-0000D3270000}"/>
    <cellStyle name="差_WM Mexico-121015B  Coverlet 6pcs set_WM Mexico -131010 SamaraTamilLibraAllisonDoverNoah 3" xfId="10208" xr:uid="{00000000-0005-0000-0000-0000D4270000}"/>
    <cellStyle name="差_WM Mexico-121015B  Coverlet 6pcs set_WM Mexico -131010 SamaraTamilLibraAllisonDoverNoah 4" xfId="10101" xr:uid="{00000000-0005-0000-0000-0000D5270000}"/>
    <cellStyle name="差_WM Mexico-121015B  Coverlet 6pcs set_WM Mexico -131010 SamaraTamilLibraAllisonDoverNoah 5" xfId="10211" xr:uid="{00000000-0005-0000-0000-0000D6270000}"/>
    <cellStyle name="差_WM Mexico-121015C  Coverlet Mini set" xfId="5696" xr:uid="{00000000-0005-0000-0000-0000D7270000}"/>
    <cellStyle name="差_WM Mexico-121015C  Coverlet Mini set 2" xfId="9483" xr:uid="{00000000-0005-0000-0000-0000D8270000}"/>
    <cellStyle name="差_WM Mexico-121015C  Coverlet Mini set_WM Mexico -131010 BakharaCaelieDanaHarmonyTamiraAubreyMeadowbrookMinimarBayside" xfId="5697" xr:uid="{00000000-0005-0000-0000-0000D9270000}"/>
    <cellStyle name="差_WM Mexico-121015C  Coverlet Mini set_WM Mexico -131010 BakharaCaelieDanaHarmonyTamiraAubreyMeadowbrookMinimarBayside 2" xfId="9484" xr:uid="{00000000-0005-0000-0000-0000DA270000}"/>
    <cellStyle name="差_WM Mexico-121015C  Coverlet Mini set_WM Mexico -131010 SamaraTamilLibraAllisonDoverNoah" xfId="5698" xr:uid="{00000000-0005-0000-0000-0000DB270000}"/>
    <cellStyle name="差_WM Mexico-121015C  Coverlet Mini set_WM Mexico -131010 SamaraTamilLibraAllisonDoverNoah (2)" xfId="5699" xr:uid="{00000000-0005-0000-0000-0000DC270000}"/>
    <cellStyle name="差_WM Mexico-121015C  Coverlet Mini set_WM Mexico -131010 SamaraTamilLibraAllisonDoverNoah (2) 2" xfId="9486" xr:uid="{00000000-0005-0000-0000-0000DD270000}"/>
    <cellStyle name="差_WM Mexico-121015C  Coverlet Mini set_WM Mexico -131010 SamaraTamilLibraAllisonDoverNoah (3)" xfId="5700" xr:uid="{00000000-0005-0000-0000-0000DE270000}"/>
    <cellStyle name="差_WM Mexico-121015C  Coverlet Mini set_WM Mexico -131010 SamaraTamilLibraAllisonDoverNoah (3) 2" xfId="9487" xr:uid="{00000000-0005-0000-0000-0000DF270000}"/>
    <cellStyle name="差_WM Mexico-121015C  Coverlet Mini set_WM Mexico -131010 SamaraTamilLibraAllisonDoverNoah 2" xfId="9485" xr:uid="{00000000-0005-0000-0000-0000E0270000}"/>
    <cellStyle name="差_WM Mexico-121015C  Coverlet Mini set_WM Mexico -131010 SamaraTamilLibraAllisonDoverNoah 3" xfId="10209" xr:uid="{00000000-0005-0000-0000-0000E1270000}"/>
    <cellStyle name="差_WM Mexico-121015C  Coverlet Mini set_WM Mexico -131010 SamaraTamilLibraAllisonDoverNoah 4" xfId="10100" xr:uid="{00000000-0005-0000-0000-0000E2270000}"/>
    <cellStyle name="差_WM Mexico-121015C  Coverlet Mini set_WM Mexico -131010 SamaraTamilLibraAllisonDoverNoah 5" xfId="10212" xr:uid="{00000000-0005-0000-0000-0000E3270000}"/>
    <cellStyle name="常规" xfId="0" builtinId="0"/>
    <cellStyle name="常规 10" xfId="1452" xr:uid="{00000000-0005-0000-0000-0000E5270000}"/>
    <cellStyle name="常规 10 2" xfId="5702" xr:uid="{00000000-0005-0000-0000-0000E6270000}"/>
    <cellStyle name="常规 10 2 2" xfId="9489" xr:uid="{00000000-0005-0000-0000-0000E7270000}"/>
    <cellStyle name="常规 10 3" xfId="5703" xr:uid="{00000000-0005-0000-0000-0000E8270000}"/>
    <cellStyle name="常规 10 3 2" xfId="9490" xr:uid="{00000000-0005-0000-0000-0000E9270000}"/>
    <cellStyle name="常规 10 4" xfId="9488" xr:uid="{00000000-0005-0000-0000-0000EA270000}"/>
    <cellStyle name="常规 10 5" xfId="5701" xr:uid="{00000000-0005-0000-0000-0000EB270000}"/>
    <cellStyle name="常规 10 6" xfId="11700" xr:uid="{00000000-0005-0000-0000-0000EC270000}"/>
    <cellStyle name="常规 11" xfId="1453" xr:uid="{00000000-0005-0000-0000-0000ED270000}"/>
    <cellStyle name="常规 11 2" xfId="9491" xr:uid="{00000000-0005-0000-0000-0000EE270000}"/>
    <cellStyle name="常规 11 3" xfId="5704" xr:uid="{00000000-0005-0000-0000-0000EF270000}"/>
    <cellStyle name="常规 11 4" xfId="11701" xr:uid="{00000000-0005-0000-0000-0000F0270000}"/>
    <cellStyle name="常规 12" xfId="1454" xr:uid="{00000000-0005-0000-0000-0000F1270000}"/>
    <cellStyle name="常规 12 2" xfId="9492" xr:uid="{00000000-0005-0000-0000-0000F2270000}"/>
    <cellStyle name="常规 12 3" xfId="5705" xr:uid="{00000000-0005-0000-0000-0000F3270000}"/>
    <cellStyle name="常规 12 4" xfId="11702" xr:uid="{00000000-0005-0000-0000-0000F4270000}"/>
    <cellStyle name="常规 13" xfId="1455" xr:uid="{00000000-0005-0000-0000-0000F5270000}"/>
    <cellStyle name="常规 13 2" xfId="5707" xr:uid="{00000000-0005-0000-0000-0000F6270000}"/>
    <cellStyle name="常规 13 2 2" xfId="5708" xr:uid="{00000000-0005-0000-0000-0000F7270000}"/>
    <cellStyle name="常规 13 2 2 2" xfId="9495" xr:uid="{00000000-0005-0000-0000-0000F8270000}"/>
    <cellStyle name="常规 13 2 3" xfId="5709" xr:uid="{00000000-0005-0000-0000-0000F9270000}"/>
    <cellStyle name="常规 13 2 3 2" xfId="5710" xr:uid="{00000000-0005-0000-0000-0000FA270000}"/>
    <cellStyle name="常规 13 2 3 2 2" xfId="9497" xr:uid="{00000000-0005-0000-0000-0000FB270000}"/>
    <cellStyle name="常规 13 2 3 3" xfId="9496" xr:uid="{00000000-0005-0000-0000-0000FC270000}"/>
    <cellStyle name="常规 13 2 4" xfId="9494" xr:uid="{00000000-0005-0000-0000-0000FD270000}"/>
    <cellStyle name="常规 13 3" xfId="5711" xr:uid="{00000000-0005-0000-0000-0000FE270000}"/>
    <cellStyle name="常规 13 3 2" xfId="5712" xr:uid="{00000000-0005-0000-0000-0000FF270000}"/>
    <cellStyle name="常规 13 3 2 2" xfId="9499" xr:uid="{00000000-0005-0000-0000-000000280000}"/>
    <cellStyle name="常规 13 3 3" xfId="9498" xr:uid="{00000000-0005-0000-0000-000001280000}"/>
    <cellStyle name="常规 13 4" xfId="5713" xr:uid="{00000000-0005-0000-0000-000002280000}"/>
    <cellStyle name="常规 13 4 2" xfId="9500" xr:uid="{00000000-0005-0000-0000-000003280000}"/>
    <cellStyle name="常规 13 5" xfId="9493" xr:uid="{00000000-0005-0000-0000-000004280000}"/>
    <cellStyle name="常规 13 6" xfId="5706" xr:uid="{00000000-0005-0000-0000-000005280000}"/>
    <cellStyle name="常规 13 7" xfId="11703" xr:uid="{00000000-0005-0000-0000-000006280000}"/>
    <cellStyle name="常规 14" xfId="1456" xr:uid="{00000000-0005-0000-0000-000007280000}"/>
    <cellStyle name="常规 14 2" xfId="9501" xr:uid="{00000000-0005-0000-0000-000008280000}"/>
    <cellStyle name="常规 14 3" xfId="5714" xr:uid="{00000000-0005-0000-0000-000009280000}"/>
    <cellStyle name="常规 14 4" xfId="11704" xr:uid="{00000000-0005-0000-0000-00000A280000}"/>
    <cellStyle name="常规 15" xfId="1457" xr:uid="{00000000-0005-0000-0000-00000B280000}"/>
    <cellStyle name="常规 15 2" xfId="9502" xr:uid="{00000000-0005-0000-0000-00000C280000}"/>
    <cellStyle name="常规 15 3" xfId="5715" xr:uid="{00000000-0005-0000-0000-00000D280000}"/>
    <cellStyle name="常规 15 4" xfId="11705" xr:uid="{00000000-0005-0000-0000-00000E280000}"/>
    <cellStyle name="常规 16" xfId="2113" xr:uid="{00000000-0005-0000-0000-00000F280000}"/>
    <cellStyle name="常规 16 2" xfId="9503" xr:uid="{00000000-0005-0000-0000-000010280000}"/>
    <cellStyle name="常规 16 3" xfId="5716" xr:uid="{00000000-0005-0000-0000-000011280000}"/>
    <cellStyle name="常规 16 4" xfId="11794" xr:uid="{00000000-0005-0000-0000-000012280000}"/>
    <cellStyle name="常规 17" xfId="2117" xr:uid="{00000000-0005-0000-0000-000013280000}"/>
    <cellStyle name="常规 17 2" xfId="6365" xr:uid="{00000000-0005-0000-0000-000014280000}"/>
    <cellStyle name="常规 17 3" xfId="11795" xr:uid="{00000000-0005-0000-0000-000015280000}"/>
    <cellStyle name="常规 18" xfId="6362" xr:uid="{00000000-0005-0000-0000-000016280000}"/>
    <cellStyle name="常规 18 2" xfId="11797" xr:uid="{00000000-0005-0000-0000-000017280000}"/>
    <cellStyle name="常规 19" xfId="2114" xr:uid="{00000000-0005-0000-0000-000018280000}"/>
    <cellStyle name="常规 19 2" xfId="11798" xr:uid="{00000000-0005-0000-0000-000019280000}"/>
    <cellStyle name="常规 2" xfId="1458" xr:uid="{00000000-0005-0000-0000-00001A280000}"/>
    <cellStyle name="常规 2 10" xfId="5718" xr:uid="{00000000-0005-0000-0000-00001B280000}"/>
    <cellStyle name="常规 2 10 2" xfId="9505" xr:uid="{00000000-0005-0000-0000-00001C280000}"/>
    <cellStyle name="常规 2 11" xfId="5719" xr:uid="{00000000-0005-0000-0000-00001D280000}"/>
    <cellStyle name="常规 2 11 2" xfId="9506" xr:uid="{00000000-0005-0000-0000-00001E280000}"/>
    <cellStyle name="常规 2 12" xfId="5720" xr:uid="{00000000-0005-0000-0000-00001F280000}"/>
    <cellStyle name="常规 2 12 2" xfId="9507" xr:uid="{00000000-0005-0000-0000-000020280000}"/>
    <cellStyle name="常规 2 13" xfId="5721" xr:uid="{00000000-0005-0000-0000-000021280000}"/>
    <cellStyle name="常规 2 13 2" xfId="9508" xr:uid="{00000000-0005-0000-0000-000022280000}"/>
    <cellStyle name="常规 2 14" xfId="1459" xr:uid="{00000000-0005-0000-0000-000023280000}"/>
    <cellStyle name="常规 2 14 2" xfId="9509" xr:uid="{00000000-0005-0000-0000-000024280000}"/>
    <cellStyle name="常规 2 14 3" xfId="5722" xr:uid="{00000000-0005-0000-0000-000025280000}"/>
    <cellStyle name="常规 2 14 4" xfId="11707" xr:uid="{00000000-0005-0000-0000-000026280000}"/>
    <cellStyle name="常规 2 15" xfId="5723" xr:uid="{00000000-0005-0000-0000-000027280000}"/>
    <cellStyle name="常规 2 15 2" xfId="9510" xr:uid="{00000000-0005-0000-0000-000028280000}"/>
    <cellStyle name="常规 2 16" xfId="5724" xr:uid="{00000000-0005-0000-0000-000029280000}"/>
    <cellStyle name="常规 2 16 2" xfId="9511" xr:uid="{00000000-0005-0000-0000-00002A280000}"/>
    <cellStyle name="常规 2 17" xfId="1460" xr:uid="{00000000-0005-0000-0000-00002B280000}"/>
    <cellStyle name="常规 2 17 2" xfId="9512" xr:uid="{00000000-0005-0000-0000-00002C280000}"/>
    <cellStyle name="常规 2 17 3" xfId="5725" xr:uid="{00000000-0005-0000-0000-00002D280000}"/>
    <cellStyle name="常规 2 17 4" xfId="11708" xr:uid="{00000000-0005-0000-0000-00002E280000}"/>
    <cellStyle name="常规 2 18" xfId="1461" xr:uid="{00000000-0005-0000-0000-00002F280000}"/>
    <cellStyle name="常规 2 18 2" xfId="9513" xr:uid="{00000000-0005-0000-0000-000030280000}"/>
    <cellStyle name="常规 2 18 3" xfId="5726" xr:uid="{00000000-0005-0000-0000-000031280000}"/>
    <cellStyle name="常规 2 18 4" xfId="11709" xr:uid="{00000000-0005-0000-0000-000032280000}"/>
    <cellStyle name="常规 2 19" xfId="5727" xr:uid="{00000000-0005-0000-0000-000033280000}"/>
    <cellStyle name="常规 2 19 2" xfId="9514" xr:uid="{00000000-0005-0000-0000-000034280000}"/>
    <cellStyle name="常规 2 2" xfId="1462" xr:uid="{00000000-0005-0000-0000-000035280000}"/>
    <cellStyle name="常规 2 2 10 2" xfId="5729" xr:uid="{00000000-0005-0000-0000-000036280000}"/>
    <cellStyle name="常规 2 2 10 2 2" xfId="9516" xr:uid="{00000000-0005-0000-0000-000037280000}"/>
    <cellStyle name="常规 2 2 2" xfId="5730" xr:uid="{00000000-0005-0000-0000-000038280000}"/>
    <cellStyle name="常规 2 2 2 2" xfId="5731" xr:uid="{00000000-0005-0000-0000-000039280000}"/>
    <cellStyle name="常规 2 2 2 2 2" xfId="5732" xr:uid="{00000000-0005-0000-0000-00003A280000}"/>
    <cellStyle name="常规 2 2 2 2 2 2" xfId="9519" xr:uid="{00000000-0005-0000-0000-00003B280000}"/>
    <cellStyle name="常规 2 2 2 2 3" xfId="9518" xr:uid="{00000000-0005-0000-0000-00003C280000}"/>
    <cellStyle name="常规 2 2 2 3" xfId="5733" xr:uid="{00000000-0005-0000-0000-00003D280000}"/>
    <cellStyle name="常规 2 2 2 3 2" xfId="9520" xr:uid="{00000000-0005-0000-0000-00003E280000}"/>
    <cellStyle name="常规 2 2 2 4" xfId="9517" xr:uid="{00000000-0005-0000-0000-00003F280000}"/>
    <cellStyle name="常规 2 2 2_Bali" xfId="5734" xr:uid="{00000000-0005-0000-0000-000040280000}"/>
    <cellStyle name="常规 2 2 3" xfId="5735" xr:uid="{00000000-0005-0000-0000-000041280000}"/>
    <cellStyle name="常规 2 2 3 2" xfId="5736" xr:uid="{00000000-0005-0000-0000-000042280000}"/>
    <cellStyle name="常规 2 2 3 2 2" xfId="9522" xr:uid="{00000000-0005-0000-0000-000043280000}"/>
    <cellStyle name="常规 2 2 3 3" xfId="5737" xr:uid="{00000000-0005-0000-0000-000044280000}"/>
    <cellStyle name="常规 2 2 3 3 2" xfId="9523" xr:uid="{00000000-0005-0000-0000-000045280000}"/>
    <cellStyle name="常规 2 2 3 4" xfId="5738" xr:uid="{00000000-0005-0000-0000-000046280000}"/>
    <cellStyle name="常规 2 2 3 4 2" xfId="9524" xr:uid="{00000000-0005-0000-0000-000047280000}"/>
    <cellStyle name="常规 2 2 3 5" xfId="9521" xr:uid="{00000000-0005-0000-0000-000048280000}"/>
    <cellStyle name="常规 2 2 3_Bali" xfId="5739" xr:uid="{00000000-0005-0000-0000-000049280000}"/>
    <cellStyle name="常规 2 2 4" xfId="5740" xr:uid="{00000000-0005-0000-0000-00004A280000}"/>
    <cellStyle name="常规 2 2 4 2" xfId="5741" xr:uid="{00000000-0005-0000-0000-00004B280000}"/>
    <cellStyle name="常规 2 2 4 2 2" xfId="9526" xr:uid="{00000000-0005-0000-0000-00004C280000}"/>
    <cellStyle name="常规 2 2 4 3" xfId="9525" xr:uid="{00000000-0005-0000-0000-00004D280000}"/>
    <cellStyle name="常规 2 2 5" xfId="5742" xr:uid="{00000000-0005-0000-0000-00004E280000}"/>
    <cellStyle name="常规 2 2 5 2" xfId="5743" xr:uid="{00000000-0005-0000-0000-00004F280000}"/>
    <cellStyle name="常规 2 2 5 2 2" xfId="9528" xr:uid="{00000000-0005-0000-0000-000050280000}"/>
    <cellStyle name="常规 2 2 5 3" xfId="9527" xr:uid="{00000000-0005-0000-0000-000051280000}"/>
    <cellStyle name="常规 2 2 6" xfId="9515" xr:uid="{00000000-0005-0000-0000-000052280000}"/>
    <cellStyle name="常规 2 2 7" xfId="5728" xr:uid="{00000000-0005-0000-0000-000053280000}"/>
    <cellStyle name="常规 2 2 8" xfId="11710" xr:uid="{00000000-0005-0000-0000-000054280000}"/>
    <cellStyle name="常规 2 2_Ecom Decorative Pillows Fall2013 Quote Sheet 20131023" xfId="5744" xr:uid="{00000000-0005-0000-0000-000055280000}"/>
    <cellStyle name="常规 2 20" xfId="5745" xr:uid="{00000000-0005-0000-0000-000056280000}"/>
    <cellStyle name="常规 2 20 2" xfId="9529" xr:uid="{00000000-0005-0000-0000-000057280000}"/>
    <cellStyle name="常规 2 21" xfId="5746" xr:uid="{00000000-0005-0000-0000-000058280000}"/>
    <cellStyle name="常规 2 21 2" xfId="5747" xr:uid="{00000000-0005-0000-0000-000059280000}"/>
    <cellStyle name="常规 2 21 2 2" xfId="9531" xr:uid="{00000000-0005-0000-0000-00005A280000}"/>
    <cellStyle name="常规 2 21 3" xfId="9530" xr:uid="{00000000-0005-0000-0000-00005B280000}"/>
    <cellStyle name="常规 2 22" xfId="1463" xr:uid="{00000000-0005-0000-0000-00005C280000}"/>
    <cellStyle name="常规 2 22 2" xfId="9532" xr:uid="{00000000-0005-0000-0000-00005D280000}"/>
    <cellStyle name="常规 2 22 3" xfId="5748" xr:uid="{00000000-0005-0000-0000-00005E280000}"/>
    <cellStyle name="常规 2 22 4" xfId="11711" xr:uid="{00000000-0005-0000-0000-00005F280000}"/>
    <cellStyle name="常规 2 23" xfId="5749" xr:uid="{00000000-0005-0000-0000-000060280000}"/>
    <cellStyle name="常规 2 23 2" xfId="9533" xr:uid="{00000000-0005-0000-0000-000061280000}"/>
    <cellStyle name="常规 2 24" xfId="5750" xr:uid="{00000000-0005-0000-0000-000062280000}"/>
    <cellStyle name="常规 2 24 2" xfId="9534" xr:uid="{00000000-0005-0000-0000-000063280000}"/>
    <cellStyle name="常规 2 25" xfId="5751" xr:uid="{00000000-0005-0000-0000-000064280000}"/>
    <cellStyle name="常规 2 25 2" xfId="9535" xr:uid="{00000000-0005-0000-0000-000065280000}"/>
    <cellStyle name="常规 2 26" xfId="5752" xr:uid="{00000000-0005-0000-0000-000066280000}"/>
    <cellStyle name="常规 2 26 2" xfId="9536" xr:uid="{00000000-0005-0000-0000-000067280000}"/>
    <cellStyle name="常规 2 27" xfId="5753" xr:uid="{00000000-0005-0000-0000-000068280000}"/>
    <cellStyle name="常规 2 27 2" xfId="9537" xr:uid="{00000000-0005-0000-0000-000069280000}"/>
    <cellStyle name="常规 2 28" xfId="1464" xr:uid="{00000000-0005-0000-0000-00006A280000}"/>
    <cellStyle name="常规 2 28 2" xfId="9538" xr:uid="{00000000-0005-0000-0000-00006B280000}"/>
    <cellStyle name="常规 2 28 3" xfId="5754" xr:uid="{00000000-0005-0000-0000-00006C280000}"/>
    <cellStyle name="常规 2 28 4" xfId="11712" xr:uid="{00000000-0005-0000-0000-00006D280000}"/>
    <cellStyle name="常规 2 29" xfId="9504" xr:uid="{00000000-0005-0000-0000-00006E280000}"/>
    <cellStyle name="常规 2 3" xfId="1465" xr:uid="{00000000-0005-0000-0000-00006F280000}"/>
    <cellStyle name="常规 2 3 2" xfId="5756" xr:uid="{00000000-0005-0000-0000-000070280000}"/>
    <cellStyle name="常规 2 3 2 2" xfId="5757" xr:uid="{00000000-0005-0000-0000-000071280000}"/>
    <cellStyle name="常规 2 3 2 2 2" xfId="9541" xr:uid="{00000000-0005-0000-0000-000072280000}"/>
    <cellStyle name="常规 2 3 2 3" xfId="9540" xr:uid="{00000000-0005-0000-0000-000073280000}"/>
    <cellStyle name="常规 2 3 3" xfId="5758" xr:uid="{00000000-0005-0000-0000-000074280000}"/>
    <cellStyle name="常规 2 3 3 2" xfId="9542" xr:uid="{00000000-0005-0000-0000-000075280000}"/>
    <cellStyle name="常规 2 3 4" xfId="5759" xr:uid="{00000000-0005-0000-0000-000076280000}"/>
    <cellStyle name="常规 2 3 4 2" xfId="9543" xr:uid="{00000000-0005-0000-0000-000077280000}"/>
    <cellStyle name="常规 2 3 5" xfId="9539" xr:uid="{00000000-0005-0000-0000-000078280000}"/>
    <cellStyle name="常规 2 3 6" xfId="5755" xr:uid="{00000000-0005-0000-0000-000079280000}"/>
    <cellStyle name="常规 2 3 7" xfId="11713" xr:uid="{00000000-0005-0000-0000-00007A280000}"/>
    <cellStyle name="常规 2 3_Bali" xfId="5760" xr:uid="{00000000-0005-0000-0000-00007B280000}"/>
    <cellStyle name="常规 2 30" xfId="5717" xr:uid="{00000000-0005-0000-0000-00007C280000}"/>
    <cellStyle name="常规 2 31" xfId="11706" xr:uid="{00000000-0005-0000-0000-00007D280000}"/>
    <cellStyle name="常规 2 4" xfId="1466" xr:uid="{00000000-0005-0000-0000-00007E280000}"/>
    <cellStyle name="常规 2 4 2" xfId="5762" xr:uid="{00000000-0005-0000-0000-00007F280000}"/>
    <cellStyle name="常规 2 4 2 2" xfId="9545" xr:uid="{00000000-0005-0000-0000-000080280000}"/>
    <cellStyle name="常规 2 4 3" xfId="5763" xr:uid="{00000000-0005-0000-0000-000081280000}"/>
    <cellStyle name="常规 2 4 3 2" xfId="9546" xr:uid="{00000000-0005-0000-0000-000082280000}"/>
    <cellStyle name="常规 2 4 4" xfId="5764" xr:uid="{00000000-0005-0000-0000-000083280000}"/>
    <cellStyle name="常规 2 4 4 2" xfId="9547" xr:uid="{00000000-0005-0000-0000-000084280000}"/>
    <cellStyle name="常规 2 4 5" xfId="5765" xr:uid="{00000000-0005-0000-0000-000085280000}"/>
    <cellStyle name="常规 2 4 5 2" xfId="9548" xr:uid="{00000000-0005-0000-0000-000086280000}"/>
    <cellStyle name="常规 2 4 6" xfId="9544" xr:uid="{00000000-0005-0000-0000-000087280000}"/>
    <cellStyle name="常规 2 4 7" xfId="5761" xr:uid="{00000000-0005-0000-0000-000088280000}"/>
    <cellStyle name="常规 2 4 8" xfId="11714" xr:uid="{00000000-0005-0000-0000-000089280000}"/>
    <cellStyle name="常规 2 4_Bali" xfId="5766" xr:uid="{00000000-0005-0000-0000-00008A280000}"/>
    <cellStyle name="常规 2 49" xfId="1467" xr:uid="{00000000-0005-0000-0000-00008B280000}"/>
    <cellStyle name="常规 2 49 2" xfId="11715" xr:uid="{00000000-0005-0000-0000-00008C280000}"/>
    <cellStyle name="常规 2 5" xfId="5767" xr:uid="{00000000-0005-0000-0000-00008D280000}"/>
    <cellStyle name="常规 2 5 2" xfId="9549" xr:uid="{00000000-0005-0000-0000-00008E280000}"/>
    <cellStyle name="常规 2 53" xfId="1468" xr:uid="{00000000-0005-0000-0000-00008F280000}"/>
    <cellStyle name="常规 2 53 2" xfId="11716" xr:uid="{00000000-0005-0000-0000-000090280000}"/>
    <cellStyle name="常规 2 6" xfId="5768" xr:uid="{00000000-0005-0000-0000-000091280000}"/>
    <cellStyle name="常规 2 6 2" xfId="9550" xr:uid="{00000000-0005-0000-0000-000092280000}"/>
    <cellStyle name="常规 2 7" xfId="5769" xr:uid="{00000000-0005-0000-0000-000093280000}"/>
    <cellStyle name="常规 2 7 2" xfId="9551" xr:uid="{00000000-0005-0000-0000-000094280000}"/>
    <cellStyle name="常规 2 8" xfId="5770" xr:uid="{00000000-0005-0000-0000-000095280000}"/>
    <cellStyle name="常规 2 8 2" xfId="9552" xr:uid="{00000000-0005-0000-0000-000096280000}"/>
    <cellStyle name="常规 2 9" xfId="5771" xr:uid="{00000000-0005-0000-0000-000097280000}"/>
    <cellStyle name="常规 2 9 2" xfId="9553" xr:uid="{00000000-0005-0000-0000-000098280000}"/>
    <cellStyle name="常规 2_7th Ave Basic Bedding Market Follow-up Quote 111011--H--111012" xfId="5772" xr:uid="{00000000-0005-0000-0000-000099280000}"/>
    <cellStyle name="常规 20" xfId="10231" xr:uid="{00000000-0005-0000-0000-00009A280000}"/>
    <cellStyle name="常规 21" xfId="10234" xr:uid="{00000000-0005-0000-0000-00009B280000}"/>
    <cellStyle name="常规 3" xfId="1469" xr:uid="{00000000-0005-0000-0000-00009C280000}"/>
    <cellStyle name="常规 3 10" xfId="5774" xr:uid="{00000000-0005-0000-0000-00009D280000}"/>
    <cellStyle name="常规 3 10 2" xfId="9555" xr:uid="{00000000-0005-0000-0000-00009E280000}"/>
    <cellStyle name="常规 3 11" xfId="5775" xr:uid="{00000000-0005-0000-0000-00009F280000}"/>
    <cellStyle name="常规 3 11 2" xfId="9556" xr:uid="{00000000-0005-0000-0000-0000A0280000}"/>
    <cellStyle name="常规 3 12" xfId="5776" xr:uid="{00000000-0005-0000-0000-0000A1280000}"/>
    <cellStyle name="常规 3 12 2" xfId="9557" xr:uid="{00000000-0005-0000-0000-0000A2280000}"/>
    <cellStyle name="常规 3 13" xfId="5777" xr:uid="{00000000-0005-0000-0000-0000A3280000}"/>
    <cellStyle name="常规 3 13 2" xfId="9558" xr:uid="{00000000-0005-0000-0000-0000A4280000}"/>
    <cellStyle name="常规 3 14" xfId="5778" xr:uid="{00000000-0005-0000-0000-0000A5280000}"/>
    <cellStyle name="常规 3 14 2" xfId="9559" xr:uid="{00000000-0005-0000-0000-0000A6280000}"/>
    <cellStyle name="常规 3 15" xfId="5779" xr:uid="{00000000-0005-0000-0000-0000A7280000}"/>
    <cellStyle name="常规 3 15 2" xfId="9560" xr:uid="{00000000-0005-0000-0000-0000A8280000}"/>
    <cellStyle name="常规 3 16" xfId="9554" xr:uid="{00000000-0005-0000-0000-0000A9280000}"/>
    <cellStyle name="常规 3 17" xfId="5773" xr:uid="{00000000-0005-0000-0000-0000AA280000}"/>
    <cellStyle name="常规 3 18" xfId="11717" xr:uid="{00000000-0005-0000-0000-0000AB280000}"/>
    <cellStyle name="常规 3 2" xfId="5780" xr:uid="{00000000-0005-0000-0000-0000AC280000}"/>
    <cellStyle name="常规 3 2 2" xfId="5781" xr:uid="{00000000-0005-0000-0000-0000AD280000}"/>
    <cellStyle name="常规 3 2 2 2" xfId="5782" xr:uid="{00000000-0005-0000-0000-0000AE280000}"/>
    <cellStyle name="常规 3 2 2 2 2" xfId="9563" xr:uid="{00000000-0005-0000-0000-0000AF280000}"/>
    <cellStyle name="常规 3 2 2 3" xfId="9562" xr:uid="{00000000-0005-0000-0000-0000B0280000}"/>
    <cellStyle name="常规 3 2 3" xfId="5783" xr:uid="{00000000-0005-0000-0000-0000B1280000}"/>
    <cellStyle name="常规 3 2 3 2" xfId="9564" xr:uid="{00000000-0005-0000-0000-0000B2280000}"/>
    <cellStyle name="常规 3 2 4" xfId="5784" xr:uid="{00000000-0005-0000-0000-0000B3280000}"/>
    <cellStyle name="常规 3 2 4 2" xfId="9565" xr:uid="{00000000-0005-0000-0000-0000B4280000}"/>
    <cellStyle name="常规 3 2 5" xfId="9561" xr:uid="{00000000-0005-0000-0000-0000B5280000}"/>
    <cellStyle name="常规 3 3" xfId="5785" xr:uid="{00000000-0005-0000-0000-0000B6280000}"/>
    <cellStyle name="常规 3 3 2" xfId="5786" xr:uid="{00000000-0005-0000-0000-0000B7280000}"/>
    <cellStyle name="常规 3 3 2 2" xfId="9567" xr:uid="{00000000-0005-0000-0000-0000B8280000}"/>
    <cellStyle name="常规 3 3 3" xfId="5787" xr:uid="{00000000-0005-0000-0000-0000B9280000}"/>
    <cellStyle name="常规 3 3 3 2" xfId="9568" xr:uid="{00000000-0005-0000-0000-0000BA280000}"/>
    <cellStyle name="常规 3 3 4" xfId="5788" xr:uid="{00000000-0005-0000-0000-0000BB280000}"/>
    <cellStyle name="常规 3 3 4 2" xfId="9569" xr:uid="{00000000-0005-0000-0000-0000BC280000}"/>
    <cellStyle name="常规 3 3 5" xfId="5789" xr:uid="{00000000-0005-0000-0000-0000BD280000}"/>
    <cellStyle name="常规 3 3 5 2" xfId="9570" xr:uid="{00000000-0005-0000-0000-0000BE280000}"/>
    <cellStyle name="常规 3 3 6" xfId="9566" xr:uid="{00000000-0005-0000-0000-0000BF280000}"/>
    <cellStyle name="常规 3 4" xfId="5790" xr:uid="{00000000-0005-0000-0000-0000C0280000}"/>
    <cellStyle name="常规 3 4 2" xfId="9571" xr:uid="{00000000-0005-0000-0000-0000C1280000}"/>
    <cellStyle name="常规 3 5" xfId="5791" xr:uid="{00000000-0005-0000-0000-0000C2280000}"/>
    <cellStyle name="常规 3 5 2" xfId="9572" xr:uid="{00000000-0005-0000-0000-0000C3280000}"/>
    <cellStyle name="常规 3 6" xfId="5792" xr:uid="{00000000-0005-0000-0000-0000C4280000}"/>
    <cellStyle name="常规 3 6 2" xfId="9573" xr:uid="{00000000-0005-0000-0000-0000C5280000}"/>
    <cellStyle name="常规 3 7" xfId="5793" xr:uid="{00000000-0005-0000-0000-0000C6280000}"/>
    <cellStyle name="常规 3 7 2" xfId="9574" xr:uid="{00000000-0005-0000-0000-0000C7280000}"/>
    <cellStyle name="常规 3 8" xfId="5794" xr:uid="{00000000-0005-0000-0000-0000C8280000}"/>
    <cellStyle name="常规 3 8 2" xfId="9575" xr:uid="{00000000-0005-0000-0000-0000C9280000}"/>
    <cellStyle name="常规 3 9" xfId="5795" xr:uid="{00000000-0005-0000-0000-0000CA280000}"/>
    <cellStyle name="常规 3 9 2" xfId="9576" xr:uid="{00000000-0005-0000-0000-0000CB280000}"/>
    <cellStyle name="常规 3_Ecom Decorative Pillows Fall2013 Quote Sheet 20131023" xfId="5796" xr:uid="{00000000-0005-0000-0000-0000CC280000}"/>
    <cellStyle name="常规 4" xfId="1470" xr:uid="{00000000-0005-0000-0000-0000CD280000}"/>
    <cellStyle name="常规 4 2" xfId="5798" xr:uid="{00000000-0005-0000-0000-0000CE280000}"/>
    <cellStyle name="常规 4 2 2" xfId="5799" xr:uid="{00000000-0005-0000-0000-0000CF280000}"/>
    <cellStyle name="常规 4 2 2 2" xfId="5800" xr:uid="{00000000-0005-0000-0000-0000D0280000}"/>
    <cellStyle name="常规 4 2 2 2 2" xfId="5801" xr:uid="{00000000-0005-0000-0000-0000D1280000}"/>
    <cellStyle name="常规 4 2 2 2 2 2" xfId="9581" xr:uid="{00000000-0005-0000-0000-0000D2280000}"/>
    <cellStyle name="常规 4 2 2 2 3" xfId="5802" xr:uid="{00000000-0005-0000-0000-0000D3280000}"/>
    <cellStyle name="常规 4 2 2 2 3 2" xfId="9582" xr:uid="{00000000-0005-0000-0000-0000D4280000}"/>
    <cellStyle name="常规 4 2 2 2 4" xfId="9580" xr:uid="{00000000-0005-0000-0000-0000D5280000}"/>
    <cellStyle name="常规 4 2 2 3" xfId="5803" xr:uid="{00000000-0005-0000-0000-0000D6280000}"/>
    <cellStyle name="常规 4 2 2 3 2" xfId="9583" xr:uid="{00000000-0005-0000-0000-0000D7280000}"/>
    <cellStyle name="常规 4 2 2 4" xfId="5804" xr:uid="{00000000-0005-0000-0000-0000D8280000}"/>
    <cellStyle name="常规 4 2 2 4 2" xfId="9584" xr:uid="{00000000-0005-0000-0000-0000D9280000}"/>
    <cellStyle name="常规 4 2 2 5" xfId="9579" xr:uid="{00000000-0005-0000-0000-0000DA280000}"/>
    <cellStyle name="常规 4 2 3" xfId="5805" xr:uid="{00000000-0005-0000-0000-0000DB280000}"/>
    <cellStyle name="常规 4 2 3 2" xfId="9585" xr:uid="{00000000-0005-0000-0000-0000DC280000}"/>
    <cellStyle name="常规 4 2 4" xfId="5806" xr:uid="{00000000-0005-0000-0000-0000DD280000}"/>
    <cellStyle name="常规 4 2 4 2" xfId="9586" xr:uid="{00000000-0005-0000-0000-0000DE280000}"/>
    <cellStyle name="常规 4 2 5" xfId="5807" xr:uid="{00000000-0005-0000-0000-0000DF280000}"/>
    <cellStyle name="常规 4 2 5 2" xfId="5808" xr:uid="{00000000-0005-0000-0000-0000E0280000}"/>
    <cellStyle name="常规 4 2 5 2 2" xfId="9588" xr:uid="{00000000-0005-0000-0000-0000E1280000}"/>
    <cellStyle name="常规 4 2 5 3" xfId="9587" xr:uid="{00000000-0005-0000-0000-0000E2280000}"/>
    <cellStyle name="常规 4 2 6" xfId="5809" xr:uid="{00000000-0005-0000-0000-0000E3280000}"/>
    <cellStyle name="常规 4 2 6 2" xfId="9589" xr:uid="{00000000-0005-0000-0000-0000E4280000}"/>
    <cellStyle name="常规 4 2 7" xfId="9578" xr:uid="{00000000-0005-0000-0000-0000E5280000}"/>
    <cellStyle name="常规 4 3" xfId="5810" xr:uid="{00000000-0005-0000-0000-0000E6280000}"/>
    <cellStyle name="常规 4 3 2" xfId="5811" xr:uid="{00000000-0005-0000-0000-0000E7280000}"/>
    <cellStyle name="常规 4 3 2 2" xfId="9591" xr:uid="{00000000-0005-0000-0000-0000E8280000}"/>
    <cellStyle name="常规 4 3 3" xfId="9590" xr:uid="{00000000-0005-0000-0000-0000E9280000}"/>
    <cellStyle name="常规 4 4" xfId="5812" xr:uid="{00000000-0005-0000-0000-0000EA280000}"/>
    <cellStyle name="常规 4 4 2" xfId="9592" xr:uid="{00000000-0005-0000-0000-0000EB280000}"/>
    <cellStyle name="常规 4 5" xfId="5813" xr:uid="{00000000-0005-0000-0000-0000EC280000}"/>
    <cellStyle name="常规 4 5 2" xfId="9593" xr:uid="{00000000-0005-0000-0000-0000ED280000}"/>
    <cellStyle name="常规 4 6" xfId="9577" xr:uid="{00000000-0005-0000-0000-0000EE280000}"/>
    <cellStyle name="常规 4 7" xfId="5797" xr:uid="{00000000-0005-0000-0000-0000EF280000}"/>
    <cellStyle name="常规 4 8" xfId="11718" xr:uid="{00000000-0005-0000-0000-0000F0280000}"/>
    <cellStyle name="常规 4_DEC Pillow 2012 08 31" xfId="5814" xr:uid="{00000000-0005-0000-0000-0000F1280000}"/>
    <cellStyle name="常规 5" xfId="1471" xr:uid="{00000000-0005-0000-0000-0000F2280000}"/>
    <cellStyle name="常规 5 10" xfId="11719" xr:uid="{00000000-0005-0000-0000-0000F3280000}"/>
    <cellStyle name="常规 5 2" xfId="5816" xr:uid="{00000000-0005-0000-0000-0000F4280000}"/>
    <cellStyle name="常规 5 2 2" xfId="5817" xr:uid="{00000000-0005-0000-0000-0000F5280000}"/>
    <cellStyle name="常规 5 2 2 2" xfId="5818" xr:uid="{00000000-0005-0000-0000-0000F6280000}"/>
    <cellStyle name="常规 5 2 2 2 2" xfId="9597" xr:uid="{00000000-0005-0000-0000-0000F7280000}"/>
    <cellStyle name="常规 5 2 2 3" xfId="5819" xr:uid="{00000000-0005-0000-0000-0000F8280000}"/>
    <cellStyle name="常规 5 2 2 3 2" xfId="9598" xr:uid="{00000000-0005-0000-0000-0000F9280000}"/>
    <cellStyle name="常规 5 2 2 4" xfId="9596" xr:uid="{00000000-0005-0000-0000-0000FA280000}"/>
    <cellStyle name="常规 5 2 3" xfId="5820" xr:uid="{00000000-0005-0000-0000-0000FB280000}"/>
    <cellStyle name="常规 5 2 3 2" xfId="5821" xr:uid="{00000000-0005-0000-0000-0000FC280000}"/>
    <cellStyle name="常规 5 2 3 2 2" xfId="9600" xr:uid="{00000000-0005-0000-0000-0000FD280000}"/>
    <cellStyle name="常规 5 2 3 3" xfId="5822" xr:uid="{00000000-0005-0000-0000-0000FE280000}"/>
    <cellStyle name="常规 5 2 3 3 2" xfId="9601" xr:uid="{00000000-0005-0000-0000-0000FF280000}"/>
    <cellStyle name="常规 5 2 3 4" xfId="9599" xr:uid="{00000000-0005-0000-0000-000000290000}"/>
    <cellStyle name="常规 5 2 4" xfId="5823" xr:uid="{00000000-0005-0000-0000-000001290000}"/>
    <cellStyle name="常规 5 2 4 2" xfId="9602" xr:uid="{00000000-0005-0000-0000-000002290000}"/>
    <cellStyle name="常规 5 2 5" xfId="9595" xr:uid="{00000000-0005-0000-0000-000003290000}"/>
    <cellStyle name="常规 5 3" xfId="5824" xr:uid="{00000000-0005-0000-0000-000004290000}"/>
    <cellStyle name="常规 5 3 2" xfId="5825" xr:uid="{00000000-0005-0000-0000-000005290000}"/>
    <cellStyle name="常规 5 3 2 2" xfId="9604" xr:uid="{00000000-0005-0000-0000-000006290000}"/>
    <cellStyle name="常规 5 3 3" xfId="9603" xr:uid="{00000000-0005-0000-0000-000007290000}"/>
    <cellStyle name="常规 5 4" xfId="5826" xr:uid="{00000000-0005-0000-0000-000008290000}"/>
    <cellStyle name="常规 5 4 2" xfId="5827" xr:uid="{00000000-0005-0000-0000-000009290000}"/>
    <cellStyle name="常规 5 4 2 2" xfId="9606" xr:uid="{00000000-0005-0000-0000-00000A290000}"/>
    <cellStyle name="常规 5 4 3" xfId="5828" xr:uid="{00000000-0005-0000-0000-00000B290000}"/>
    <cellStyle name="常规 5 4 3 2" xfId="9607" xr:uid="{00000000-0005-0000-0000-00000C290000}"/>
    <cellStyle name="常规 5 4 4" xfId="9605" xr:uid="{00000000-0005-0000-0000-00000D290000}"/>
    <cellStyle name="常规 5 5" xfId="5829" xr:uid="{00000000-0005-0000-0000-00000E290000}"/>
    <cellStyle name="常规 5 5 2" xfId="9608" xr:uid="{00000000-0005-0000-0000-00000F290000}"/>
    <cellStyle name="常规 5 6" xfId="5830" xr:uid="{00000000-0005-0000-0000-000010290000}"/>
    <cellStyle name="常规 5 6 2" xfId="9609" xr:uid="{00000000-0005-0000-0000-000011290000}"/>
    <cellStyle name="常规 5 7" xfId="5831" xr:uid="{00000000-0005-0000-0000-000012290000}"/>
    <cellStyle name="常规 5 7 2" xfId="5832" xr:uid="{00000000-0005-0000-0000-000013290000}"/>
    <cellStyle name="常规 5 7 2 2" xfId="5833" xr:uid="{00000000-0005-0000-0000-000014290000}"/>
    <cellStyle name="常规 5 7 2 2 2" xfId="9612" xr:uid="{00000000-0005-0000-0000-000015290000}"/>
    <cellStyle name="常规 5 7 2 3" xfId="9611" xr:uid="{00000000-0005-0000-0000-000016290000}"/>
    <cellStyle name="常规 5 7 3" xfId="9610" xr:uid="{00000000-0005-0000-0000-000017290000}"/>
    <cellStyle name="常规 5 8" xfId="9594" xr:uid="{00000000-0005-0000-0000-000018290000}"/>
    <cellStyle name="常规 5 9" xfId="5815" xr:uid="{00000000-0005-0000-0000-000019290000}"/>
    <cellStyle name="常规 5_Ecom Decorative Pillows Fall2013 Quote Sheet 20131023" xfId="5834" xr:uid="{00000000-0005-0000-0000-00001A290000}"/>
    <cellStyle name="常规 6" xfId="1472" xr:uid="{00000000-0005-0000-0000-00001B290000}"/>
    <cellStyle name="常规 6 2" xfId="1473" xr:uid="{00000000-0005-0000-0000-00001C290000}"/>
    <cellStyle name="常规 6 2 2" xfId="5837" xr:uid="{00000000-0005-0000-0000-00001D290000}"/>
    <cellStyle name="常规 6 2 2 2" xfId="9615" xr:uid="{00000000-0005-0000-0000-00001E290000}"/>
    <cellStyle name="常规 6 2 3" xfId="9614" xr:uid="{00000000-0005-0000-0000-00001F290000}"/>
    <cellStyle name="常规 6 2 4" xfId="5836" xr:uid="{00000000-0005-0000-0000-000020290000}"/>
    <cellStyle name="常规 6 2 5" xfId="11721" xr:uid="{00000000-0005-0000-0000-000021290000}"/>
    <cellStyle name="常规 6 3" xfId="5838" xr:uid="{00000000-0005-0000-0000-000022290000}"/>
    <cellStyle name="常规 6 3 2" xfId="9616" xr:uid="{00000000-0005-0000-0000-000023290000}"/>
    <cellStyle name="常规 6 4" xfId="5839" xr:uid="{00000000-0005-0000-0000-000024290000}"/>
    <cellStyle name="常规 6 4 2" xfId="9617" xr:uid="{00000000-0005-0000-0000-000025290000}"/>
    <cellStyle name="常规 6 5" xfId="9613" xr:uid="{00000000-0005-0000-0000-000026290000}"/>
    <cellStyle name="常规 6 6" xfId="5835" xr:uid="{00000000-0005-0000-0000-000027290000}"/>
    <cellStyle name="常规 6 7" xfId="11720" xr:uid="{00000000-0005-0000-0000-000028290000}"/>
    <cellStyle name="常规 6_Basic bedding commitment March Market--130506" xfId="1474" xr:uid="{00000000-0005-0000-0000-000029290000}"/>
    <cellStyle name="常规 7" xfId="1475" xr:uid="{00000000-0005-0000-0000-00002A290000}"/>
    <cellStyle name="常规 7 2" xfId="5841" xr:uid="{00000000-0005-0000-0000-00002B290000}"/>
    <cellStyle name="常规 7 2 2" xfId="5842" xr:uid="{00000000-0005-0000-0000-00002C290000}"/>
    <cellStyle name="常规 7 2 2 2" xfId="9620" xr:uid="{00000000-0005-0000-0000-00002D290000}"/>
    <cellStyle name="常规 7 2 3" xfId="5843" xr:uid="{00000000-0005-0000-0000-00002E290000}"/>
    <cellStyle name="常规 7 2 3 2" xfId="9621" xr:uid="{00000000-0005-0000-0000-00002F290000}"/>
    <cellStyle name="常规 7 2 4" xfId="9619" xr:uid="{00000000-0005-0000-0000-000030290000}"/>
    <cellStyle name="常规 7 3" xfId="5844" xr:uid="{00000000-0005-0000-0000-000031290000}"/>
    <cellStyle name="常规 7 3 2" xfId="5845" xr:uid="{00000000-0005-0000-0000-000032290000}"/>
    <cellStyle name="常规 7 3 2 2" xfId="9623" xr:uid="{00000000-0005-0000-0000-000033290000}"/>
    <cellStyle name="常规 7 3 3" xfId="9622" xr:uid="{00000000-0005-0000-0000-000034290000}"/>
    <cellStyle name="常规 7 4" xfId="5846" xr:uid="{00000000-0005-0000-0000-000035290000}"/>
    <cellStyle name="常规 7 4 2" xfId="5847" xr:uid="{00000000-0005-0000-0000-000036290000}"/>
    <cellStyle name="常规 7 4 2 2" xfId="9625" xr:uid="{00000000-0005-0000-0000-000037290000}"/>
    <cellStyle name="常规 7 4 3" xfId="9624" xr:uid="{00000000-0005-0000-0000-000038290000}"/>
    <cellStyle name="常规 7 5" xfId="5848" xr:uid="{00000000-0005-0000-0000-000039290000}"/>
    <cellStyle name="常规 7 5 2" xfId="9626" xr:uid="{00000000-0005-0000-0000-00003A290000}"/>
    <cellStyle name="常规 7 6" xfId="9618" xr:uid="{00000000-0005-0000-0000-00003B290000}"/>
    <cellStyle name="常规 7 7" xfId="5840" xr:uid="{00000000-0005-0000-0000-00003C290000}"/>
    <cellStyle name="常规 7 8" xfId="11722" xr:uid="{00000000-0005-0000-0000-00003D290000}"/>
    <cellStyle name="常规 8" xfId="1476" xr:uid="{00000000-0005-0000-0000-00003E290000}"/>
    <cellStyle name="常规 8 2" xfId="1477" xr:uid="{00000000-0005-0000-0000-00003F290000}"/>
    <cellStyle name="常规 8 2 2" xfId="1916" xr:uid="{00000000-0005-0000-0000-000040290000}"/>
    <cellStyle name="常规 8 2 2 2" xfId="9629" xr:uid="{00000000-0005-0000-0000-000041290000}"/>
    <cellStyle name="常规 8 2 2 3" xfId="5851" xr:uid="{00000000-0005-0000-0000-000042290000}"/>
    <cellStyle name="常规 8 2 3" xfId="9628" xr:uid="{00000000-0005-0000-0000-000043290000}"/>
    <cellStyle name="常规 8 2 4" xfId="5850" xr:uid="{00000000-0005-0000-0000-000044290000}"/>
    <cellStyle name="常规 8 2 5" xfId="11724" xr:uid="{00000000-0005-0000-0000-000045290000}"/>
    <cellStyle name="常规 8 3" xfId="1915" xr:uid="{00000000-0005-0000-0000-000046290000}"/>
    <cellStyle name="常规 8 3 2" xfId="9630" xr:uid="{00000000-0005-0000-0000-000047290000}"/>
    <cellStyle name="常规 8 3 3" xfId="5852" xr:uid="{00000000-0005-0000-0000-000048290000}"/>
    <cellStyle name="常规 8 4" xfId="5853" xr:uid="{00000000-0005-0000-0000-000049290000}"/>
    <cellStyle name="常规 8 4 2" xfId="9631" xr:uid="{00000000-0005-0000-0000-00004A290000}"/>
    <cellStyle name="常规 8 5" xfId="9627" xr:uid="{00000000-0005-0000-0000-00004B290000}"/>
    <cellStyle name="常规 8 6" xfId="5849" xr:uid="{00000000-0005-0000-0000-00004C290000}"/>
    <cellStyle name="常规 8 7" xfId="11723" xr:uid="{00000000-0005-0000-0000-00004D290000}"/>
    <cellStyle name="常规 9" xfId="1478" xr:uid="{00000000-0005-0000-0000-00004E290000}"/>
    <cellStyle name="常规 9 2" xfId="5855" xr:uid="{00000000-0005-0000-0000-00004F290000}"/>
    <cellStyle name="常规 9 2 2" xfId="5856" xr:uid="{00000000-0005-0000-0000-000050290000}"/>
    <cellStyle name="常规 9 2 2 2" xfId="9634" xr:uid="{00000000-0005-0000-0000-000051290000}"/>
    <cellStyle name="常规 9 2 3" xfId="9633" xr:uid="{00000000-0005-0000-0000-000052290000}"/>
    <cellStyle name="常规 9 3" xfId="5857" xr:uid="{00000000-0005-0000-0000-000053290000}"/>
    <cellStyle name="常规 9 3 2" xfId="9635" xr:uid="{00000000-0005-0000-0000-000054290000}"/>
    <cellStyle name="常规 9 4" xfId="5858" xr:uid="{00000000-0005-0000-0000-000055290000}"/>
    <cellStyle name="常规 9 4 2" xfId="9636" xr:uid="{00000000-0005-0000-0000-000056290000}"/>
    <cellStyle name="常规 9 5" xfId="9632" xr:uid="{00000000-0005-0000-0000-000057290000}"/>
    <cellStyle name="常规 9 6" xfId="5854" xr:uid="{00000000-0005-0000-0000-000058290000}"/>
    <cellStyle name="常规 9 7" xfId="11725" xr:uid="{00000000-0005-0000-0000-000059290000}"/>
    <cellStyle name="超链接" xfId="2112" builtinId="8"/>
    <cellStyle name="超链接 2" xfId="6272" xr:uid="{00000000-0005-0000-0000-00005B290000}"/>
    <cellStyle name="超链接 2 2" xfId="9996" xr:uid="{00000000-0005-0000-0000-00005C290000}"/>
    <cellStyle name="超链接 3" xfId="6273" xr:uid="{00000000-0005-0000-0000-00005D290000}"/>
    <cellStyle name="超链接 3 2" xfId="9997" xr:uid="{00000000-0005-0000-0000-00005E290000}"/>
    <cellStyle name="好" xfId="2034" xr:uid="{00000000-0005-0000-0000-00005F290000}"/>
    <cellStyle name="好 2" xfId="1360" xr:uid="{00000000-0005-0000-0000-000060290000}"/>
    <cellStyle name="好 2 10" xfId="5480" xr:uid="{00000000-0005-0000-0000-000061290000}"/>
    <cellStyle name="好 2 10 2" xfId="9271" xr:uid="{00000000-0005-0000-0000-000062290000}"/>
    <cellStyle name="好 2 11" xfId="5481" xr:uid="{00000000-0005-0000-0000-000063290000}"/>
    <cellStyle name="好 2 11 2" xfId="9272" xr:uid="{00000000-0005-0000-0000-000064290000}"/>
    <cellStyle name="好 2 12" xfId="5482" xr:uid="{00000000-0005-0000-0000-000065290000}"/>
    <cellStyle name="好 2 12 2" xfId="9273" xr:uid="{00000000-0005-0000-0000-000066290000}"/>
    <cellStyle name="好 2 13" xfId="5483" xr:uid="{00000000-0005-0000-0000-000067290000}"/>
    <cellStyle name="好 2 13 2" xfId="9274" xr:uid="{00000000-0005-0000-0000-000068290000}"/>
    <cellStyle name="好 2 14" xfId="5484" xr:uid="{00000000-0005-0000-0000-000069290000}"/>
    <cellStyle name="好 2 14 2" xfId="9275" xr:uid="{00000000-0005-0000-0000-00006A290000}"/>
    <cellStyle name="好 2 15" xfId="5485" xr:uid="{00000000-0005-0000-0000-00006B290000}"/>
    <cellStyle name="好 2 15 2" xfId="9276" xr:uid="{00000000-0005-0000-0000-00006C290000}"/>
    <cellStyle name="好 2 16" xfId="9270" xr:uid="{00000000-0005-0000-0000-00006D290000}"/>
    <cellStyle name="好 2 17" xfId="5479" xr:uid="{00000000-0005-0000-0000-00006E290000}"/>
    <cellStyle name="好 2 18" xfId="11609" xr:uid="{00000000-0005-0000-0000-00006F290000}"/>
    <cellStyle name="好 2 2" xfId="5486" xr:uid="{00000000-0005-0000-0000-000070290000}"/>
    <cellStyle name="好 2 2 2" xfId="9277" xr:uid="{00000000-0005-0000-0000-000071290000}"/>
    <cellStyle name="好 2 3" xfId="5487" xr:uid="{00000000-0005-0000-0000-000072290000}"/>
    <cellStyle name="好 2 3 2" xfId="9278" xr:uid="{00000000-0005-0000-0000-000073290000}"/>
    <cellStyle name="好 2 4" xfId="5488" xr:uid="{00000000-0005-0000-0000-000074290000}"/>
    <cellStyle name="好 2 4 2" xfId="9279" xr:uid="{00000000-0005-0000-0000-000075290000}"/>
    <cellStyle name="好 2 5" xfId="5489" xr:uid="{00000000-0005-0000-0000-000076290000}"/>
    <cellStyle name="好 2 5 2" xfId="9280" xr:uid="{00000000-0005-0000-0000-000077290000}"/>
    <cellStyle name="好 2 6" xfId="5490" xr:uid="{00000000-0005-0000-0000-000078290000}"/>
    <cellStyle name="好 2 6 2" xfId="9281" xr:uid="{00000000-0005-0000-0000-000079290000}"/>
    <cellStyle name="好 2 7" xfId="5491" xr:uid="{00000000-0005-0000-0000-00007A290000}"/>
    <cellStyle name="好 2 7 2" xfId="9282" xr:uid="{00000000-0005-0000-0000-00007B290000}"/>
    <cellStyle name="好 2 8" xfId="5492" xr:uid="{00000000-0005-0000-0000-00007C290000}"/>
    <cellStyle name="好 2 8 2" xfId="9283" xr:uid="{00000000-0005-0000-0000-00007D290000}"/>
    <cellStyle name="好 2 9" xfId="5493" xr:uid="{00000000-0005-0000-0000-00007E290000}"/>
    <cellStyle name="好 2 9 2" xfId="9284" xr:uid="{00000000-0005-0000-0000-00007F290000}"/>
    <cellStyle name="好 2_Bali" xfId="5494" xr:uid="{00000000-0005-0000-0000-000080290000}"/>
    <cellStyle name="好 3" xfId="1361" xr:uid="{00000000-0005-0000-0000-000081290000}"/>
    <cellStyle name="好 3 2" xfId="5496" xr:uid="{00000000-0005-0000-0000-000082290000}"/>
    <cellStyle name="好 3 2 2" xfId="9286" xr:uid="{00000000-0005-0000-0000-000083290000}"/>
    <cellStyle name="好 3 3" xfId="5497" xr:uid="{00000000-0005-0000-0000-000084290000}"/>
    <cellStyle name="好 3 3 2" xfId="9287" xr:uid="{00000000-0005-0000-0000-000085290000}"/>
    <cellStyle name="好 3 4" xfId="9285" xr:uid="{00000000-0005-0000-0000-000086290000}"/>
    <cellStyle name="好 3 5" xfId="5495" xr:uid="{00000000-0005-0000-0000-000087290000}"/>
    <cellStyle name="好 3 6" xfId="11610" xr:uid="{00000000-0005-0000-0000-000088290000}"/>
    <cellStyle name="好 3_Bali" xfId="5498" xr:uid="{00000000-0005-0000-0000-000089290000}"/>
    <cellStyle name="好 4" xfId="5499" xr:uid="{00000000-0005-0000-0000-00008A290000}"/>
    <cellStyle name="好 4 2" xfId="9288" xr:uid="{00000000-0005-0000-0000-00008B290000}"/>
    <cellStyle name="好 5" xfId="11608" xr:uid="{00000000-0005-0000-0000-00008C290000}"/>
    <cellStyle name="好_Book1" xfId="1362" xr:uid="{00000000-0005-0000-0000-00008D290000}"/>
    <cellStyle name="好_Book1 2" xfId="11611" xr:uid="{00000000-0005-0000-0000-00008E290000}"/>
    <cellStyle name="好_BW quote sheet for HP samples _09202012" xfId="1363" xr:uid="{00000000-0005-0000-0000-00008F290000}"/>
    <cellStyle name="好_BW quote sheet for HP samples _09202012 2" xfId="11612" xr:uid="{00000000-0005-0000-0000-000090290000}"/>
    <cellStyle name="好_Cellular Blanket prices- Faze3" xfId="1364" xr:uid="{00000000-0005-0000-0000-000091290000}"/>
    <cellStyle name="好_Cellular Blanket prices- Faze3 2" xfId="9289" xr:uid="{00000000-0005-0000-0000-000092290000}"/>
    <cellStyle name="好_Cellular Blanket prices- Faze3 3" xfId="5500" xr:uid="{00000000-0005-0000-0000-000093290000}"/>
    <cellStyle name="好_Cellular Blanket prices- Faze3 4" xfId="11613" xr:uid="{00000000-0005-0000-0000-000094290000}"/>
    <cellStyle name="好_Commitment--Sears total protection mattress pad 0411012" xfId="5501" xr:uid="{00000000-0005-0000-0000-000095290000}"/>
    <cellStyle name="好_Commitment--Sears total protection mattress pad 0411012 2" xfId="9290" xr:uid="{00000000-0005-0000-0000-000096290000}"/>
    <cellStyle name="好_Ecom Decorative Pillows Fall2013 Quote Sheet 20131111 CCD" xfId="5502" xr:uid="{00000000-0005-0000-0000-000097290000}"/>
    <cellStyle name="好_Ecom Decorative Pillows Fall2013 Quote Sheet 20131111 CCD 2" xfId="9291" xr:uid="{00000000-0005-0000-0000-000098290000}"/>
    <cellStyle name="好_EE Furniture Quotation of HH samples-20100906" xfId="1365" xr:uid="{00000000-0005-0000-0000-000099290000}"/>
    <cellStyle name="好_EE Furniture Quotation of HH samples-20100906 2" xfId="9292" xr:uid="{00000000-0005-0000-0000-00009A290000}"/>
    <cellStyle name="好_EE Furniture Quotation of HH samples-20100906 3" xfId="5503" xr:uid="{00000000-0005-0000-0000-00009B290000}"/>
    <cellStyle name="好_EE Furniture Quotation of HH samples-20100906 4" xfId="11614" xr:uid="{00000000-0005-0000-0000-00009C290000}"/>
    <cellStyle name="好_Folding Chair Quote Sheet - 23 May 2013" xfId="1366" xr:uid="{00000000-0005-0000-0000-00009D290000}"/>
    <cellStyle name="好_Folding Chair Quote Sheet - 23 May 2013 2" xfId="11615" xr:uid="{00000000-0005-0000-0000-00009E290000}"/>
    <cellStyle name="好_HP quota sheet from kaifa 2011-9-8" xfId="1367" xr:uid="{00000000-0005-0000-0000-00009F290000}"/>
    <cellStyle name="好_HP quota sheet from kaifa 2011-9-8 2" xfId="11616" xr:uid="{00000000-0005-0000-0000-0000A0290000}"/>
    <cellStyle name="好_HS quote sheet for HP samples _09192012" xfId="1368" xr:uid="{00000000-0005-0000-0000-0000A1290000}"/>
    <cellStyle name="好_HS quote sheet for HP samples _09192012 2" xfId="11617" xr:uid="{00000000-0005-0000-0000-0000A2290000}"/>
    <cellStyle name="好_ID Comforter 4pc set Fall2013 Market Week Quote Sheet 20130909" xfId="5504" xr:uid="{00000000-0005-0000-0000-0000A3290000}"/>
    <cellStyle name="好_ID Comforter 4pc set Fall2013 Market Week Quote Sheet 20130909 2" xfId="9293" xr:uid="{00000000-0005-0000-0000-0000A4290000}"/>
    <cellStyle name="好_ID Quilt 4pc set Fall2013 Market Week Quote Sheet 20130903" xfId="5505" xr:uid="{00000000-0005-0000-0000-0000A5290000}"/>
    <cellStyle name="好_ID Quilt 4pc set Fall2013 Market Week Quote Sheet 20130903 2" xfId="9294" xr:uid="{00000000-0005-0000-0000-0000A6290000}"/>
    <cellStyle name="好_JCP berber mattress pad 0120012 - Cal" xfId="5506" xr:uid="{00000000-0005-0000-0000-0000A7290000}"/>
    <cellStyle name="好_JCP berber mattress pad 0120012 - Cal 2" xfId="5507" xr:uid="{00000000-0005-0000-0000-0000A8290000}"/>
    <cellStyle name="好_JCP berber mattress pad 0120012 - Cal 2 2" xfId="9296" xr:uid="{00000000-0005-0000-0000-0000A9290000}"/>
    <cellStyle name="好_JCP berber mattress pad 0120012 - Cal 3" xfId="9295" xr:uid="{00000000-0005-0000-0000-0000AA290000}"/>
    <cellStyle name="好_JCP berber mattress pad 0120012--H--0125012may" xfId="5508" xr:uid="{00000000-0005-0000-0000-0000AB290000}"/>
    <cellStyle name="好_JCP berber mattress pad 0120012--H--0125012may 2" xfId="5509" xr:uid="{00000000-0005-0000-0000-0000AC290000}"/>
    <cellStyle name="好_JCP berber mattress pad 0120012--H--0125012may 2 2" xfId="9298" xr:uid="{00000000-0005-0000-0000-0000AD290000}"/>
    <cellStyle name="好_JCP berber mattress pad 0120012--H--0125012may 3" xfId="9297" xr:uid="{00000000-0005-0000-0000-0000AE290000}"/>
    <cellStyle name="好_JCP down alt comforter111121" xfId="5510" xr:uid="{00000000-0005-0000-0000-0000AF290000}"/>
    <cellStyle name="好_JCP down alt comforter111121 (2)" xfId="5511" xr:uid="{00000000-0005-0000-0000-0000B0290000}"/>
    <cellStyle name="好_JCP down alt comforter111121 (2) 2" xfId="5512" xr:uid="{00000000-0005-0000-0000-0000B1290000}"/>
    <cellStyle name="好_JCP down alt comforter111121 (2) 2 2" xfId="9301" xr:uid="{00000000-0005-0000-0000-0000B2290000}"/>
    <cellStyle name="好_JCP down alt comforter111121 (2) 3" xfId="9300" xr:uid="{00000000-0005-0000-0000-0000B3290000}"/>
    <cellStyle name="好_JCP down alt comforter111121 2" xfId="5513" xr:uid="{00000000-0005-0000-0000-0000B4290000}"/>
    <cellStyle name="好_JCP down alt comforter111121 2 2" xfId="9302" xr:uid="{00000000-0005-0000-0000-0000B5290000}"/>
    <cellStyle name="好_JCP down alt comforter111121 3" xfId="9299" xr:uid="{00000000-0005-0000-0000-0000B6290000}"/>
    <cellStyle name="好_JCP down alt comforter111121 4" xfId="10181" xr:uid="{00000000-0005-0000-0000-0000B7290000}"/>
    <cellStyle name="好_JCP down alt comforter111121 5" xfId="10122" xr:uid="{00000000-0005-0000-0000-0000B8290000}"/>
    <cellStyle name="好_JCP down alt comforter111121 6" xfId="10218" xr:uid="{00000000-0005-0000-0000-0000B9290000}"/>
    <cellStyle name="好_JCP down alt comforter111121----0104012 (2)" xfId="5514" xr:uid="{00000000-0005-0000-0000-0000BA290000}"/>
    <cellStyle name="好_JCP down alt comforter111121----0104012 (2) 2" xfId="5515" xr:uid="{00000000-0005-0000-0000-0000BB290000}"/>
    <cellStyle name="好_JCP down alt comforter111121----0104012 (2) 2 2" xfId="9304" xr:uid="{00000000-0005-0000-0000-0000BC290000}"/>
    <cellStyle name="好_JCP down alt comforter111121----0104012 (2) 3" xfId="9303" xr:uid="{00000000-0005-0000-0000-0000BD290000}"/>
    <cellStyle name="好_JCP down alt comforter111121--H--0109012 May printed" xfId="5516" xr:uid="{00000000-0005-0000-0000-0000BE290000}"/>
    <cellStyle name="好_JCP down alt comforter111121--H--0109012 May printed 2" xfId="5517" xr:uid="{00000000-0005-0000-0000-0000BF290000}"/>
    <cellStyle name="好_JCP down alt comforter111121--H--0109012 May printed 2 2" xfId="9306" xr:uid="{00000000-0005-0000-0000-0000C0290000}"/>
    <cellStyle name="好_JCP down alt comforter111121--H--0109012 May printed 3" xfId="9305" xr:uid="{00000000-0005-0000-0000-0000C1290000}"/>
    <cellStyle name="好_JCP down alt comforter111121--H--111121May" xfId="5518" xr:uid="{00000000-0005-0000-0000-0000C2290000}"/>
    <cellStyle name="好_JCP down alt comforter111121--H--111121May 2" xfId="5519" xr:uid="{00000000-0005-0000-0000-0000C3290000}"/>
    <cellStyle name="好_JCP down alt comforter111121--H--111121May 2 2" xfId="9308" xr:uid="{00000000-0005-0000-0000-0000C4290000}"/>
    <cellStyle name="好_JCP down alt comforter111121--H--111121May 3" xfId="9307" xr:uid="{00000000-0005-0000-0000-0000C5290000}"/>
    <cellStyle name="好_JCP market follow110930----111102add new" xfId="5520" xr:uid="{00000000-0005-0000-0000-0000C6290000}"/>
    <cellStyle name="好_JCP market follow110930----111102add new 2" xfId="5521" xr:uid="{00000000-0005-0000-0000-0000C7290000}"/>
    <cellStyle name="好_JCP market follow110930----111102add new 2 2" xfId="9310" xr:uid="{00000000-0005-0000-0000-0000C8290000}"/>
    <cellStyle name="好_JCP market follow110930----111102add new 3" xfId="9309" xr:uid="{00000000-0005-0000-0000-0000C9290000}"/>
    <cellStyle name="好_JCP market follow110930----111102add new_8-15_Revised Meijer-Woolrich down alt comf-mini-set 0809012 (2)" xfId="5522" xr:uid="{00000000-0005-0000-0000-0000CA290000}"/>
    <cellStyle name="好_JCP market follow110930----111102add new_8-15_Revised Meijer-Woolrich down alt comf-mini-set 0809012 (2) 2" xfId="9311" xr:uid="{00000000-0005-0000-0000-0000CB290000}"/>
    <cellStyle name="好_JCP market follow110930----111102add new_Anthropologie comforter 1009012" xfId="5523" xr:uid="{00000000-0005-0000-0000-0000CC290000}"/>
    <cellStyle name="好_JCP market follow110930----111102add new_Anthropologie comforter 1009012 2" xfId="9312" xr:uid="{00000000-0005-0000-0000-0000CD290000}"/>
    <cellStyle name="好_JCP market follow110930----111102add new_Anthropologie comforter 1009012--H--1010012" xfId="5524" xr:uid="{00000000-0005-0000-0000-0000CE290000}"/>
    <cellStyle name="好_JCP market follow110930----111102add new_Anthropologie comforter 1009012--H--1010012 2" xfId="9313" xr:uid="{00000000-0005-0000-0000-0000CF290000}"/>
    <cellStyle name="好_JCP market follow110930----111102add new_Anthropologie Comforter Stuffers" xfId="5525" xr:uid="{00000000-0005-0000-0000-0000D0290000}"/>
    <cellStyle name="好_JCP market follow110930----111102add new_Anthropologie Comforter Stuffers 2" xfId="9314" xr:uid="{00000000-0005-0000-0000-0000D1290000}"/>
    <cellStyle name="好_JCP market follow110930----111102add new_BASI120423-CMFSET-FLA(printed)" xfId="5526" xr:uid="{00000000-0005-0000-0000-0000D2290000}"/>
    <cellStyle name="好_JCP market follow110930----111102add new_BASI120423-CMFSET-FLA(printed) 2" xfId="9315" xr:uid="{00000000-0005-0000-0000-0000D3290000}"/>
    <cellStyle name="好_JCP market follow110930----111102add new_BASI130503-BLK-MF" xfId="5527" xr:uid="{00000000-0005-0000-0000-0000D4290000}"/>
    <cellStyle name="好_JCP market follow110930----111102add new_BASI130503-BLK-MF 2" xfId="9316" xr:uid="{00000000-0005-0000-0000-0000D5290000}"/>
    <cellStyle name="好_JCP market follow110930----111102add new_BASI130503-CMF-300T" xfId="5528" xr:uid="{00000000-0005-0000-0000-0000D6290000}"/>
    <cellStyle name="好_JCP market follow110930----111102add new_BASI130503-CMF-300T 2" xfId="9317" xr:uid="{00000000-0005-0000-0000-0000D7290000}"/>
    <cellStyle name="好_JCP market follow110930----111102add new_BASI130503-CMFSET-FLA" xfId="5529" xr:uid="{00000000-0005-0000-0000-0000D8290000}"/>
    <cellStyle name="好_JCP market follow110930----111102add new_BASI130503-CMFSET-FLA 2" xfId="9318" xr:uid="{00000000-0005-0000-0000-0000D9290000}"/>
    <cellStyle name="好_JCP market follow110930----111102add new_BASI130503-CMFSET-PV(Vail)" xfId="5530" xr:uid="{00000000-0005-0000-0000-0000DA290000}"/>
    <cellStyle name="好_JCP market follow110930----111102add new_BASI130503-CMFSET-PV(Vail) 2" xfId="9319" xr:uid="{00000000-0005-0000-0000-0000DB290000}"/>
    <cellStyle name="好_JCP market follow110930----111102add new_BASI130503-MPD-300T(windowpane)" xfId="5531" xr:uid="{00000000-0005-0000-0000-0000DC290000}"/>
    <cellStyle name="好_JCP market follow110930----111102add new_BASI130503-MPD-300T(windowpane) 2" xfId="9320" xr:uid="{00000000-0005-0000-0000-0000DD290000}"/>
    <cellStyle name="好_JCP market follow110930----111102add new_Basic bedding commitment March Market--130506" xfId="5532" xr:uid="{00000000-0005-0000-0000-0000DE290000}"/>
    <cellStyle name="好_JCP market follow110930----111102add new_Basic bedding commitment March Market--130506 2" xfId="9321" xr:uid="{00000000-0005-0000-0000-0000DF290000}"/>
    <cellStyle name="好_JCP market follow110930----111102add new_BASIC130503-MPD-Berber" xfId="5533" xr:uid="{00000000-0005-0000-0000-0000E0290000}"/>
    <cellStyle name="好_JCP market follow110930----111102add new_BASIC130503-MPD-Berber 2" xfId="9322" xr:uid="{00000000-0005-0000-0000-0000E1290000}"/>
    <cellStyle name="好_JCP market follow110930----111102add new_Commitment--WM Smart-Cool Pads commitment  0929012--1015012" xfId="5534" xr:uid="{00000000-0005-0000-0000-0000E2290000}"/>
    <cellStyle name="好_JCP market follow110930----111102add new_Commitment--WM Smart-Cool Pads commitment  0929012--1015012 2" xfId="9323" xr:uid="{00000000-0005-0000-0000-0000E3290000}"/>
    <cellStyle name="好_JCP market follow110930----111102add new_CTC120515-CMFSET-MF(ID) 9.28" xfId="5535" xr:uid="{00000000-0005-0000-0000-0000E4290000}"/>
    <cellStyle name="好_JCP market follow110930----111102add new_CTC120515-CMFSET-MF(ID) 9.28 2" xfId="9324" xr:uid="{00000000-0005-0000-0000-0000E5290000}"/>
    <cellStyle name="好_JCP market follow110930----111102add new_Domestic" xfId="5536" xr:uid="{00000000-0005-0000-0000-0000E6290000}"/>
    <cellStyle name="好_JCP market follow110930----111102add new_Domestic 2" xfId="9325" xr:uid="{00000000-0005-0000-0000-0000E7290000}"/>
    <cellStyle name="好_JCP market follow110930----111102add new_Domestic-to mike3.21" xfId="5537" xr:uid="{00000000-0005-0000-0000-0000E8290000}"/>
    <cellStyle name="好_JCP market follow110930----111102add new_Domestic-to mike3.21 2" xfId="9326" xr:uid="{00000000-0005-0000-0000-0000E9290000}"/>
    <cellStyle name="好_JCP market follow110930----111102add new_Kohl's Micromink to Sherpa Comforter Quote 3-21-2012 (2)" xfId="5538" xr:uid="{00000000-0005-0000-0000-0000EA290000}"/>
    <cellStyle name="好_JCP market follow110930----111102add new_Kohl's Micromink to Sherpa Comforter Quote 3-21-2012 (2) 2" xfId="9327" xr:uid="{00000000-0005-0000-0000-0000EB290000}"/>
    <cellStyle name="好_JCP market follow110930----111102add new_Kohl's mink berber comforter mini set 0320012" xfId="5539" xr:uid="{00000000-0005-0000-0000-0000EC290000}"/>
    <cellStyle name="好_JCP market follow110930----111102add new_Kohl's mink berber comforter mini set 0320012 2" xfId="9328" xr:uid="{00000000-0005-0000-0000-0000ED290000}"/>
    <cellStyle name="好_JCP market follow110930----111102add new_Kohl's mink berber comforter mini set 0320012--H--0321012" xfId="5540" xr:uid="{00000000-0005-0000-0000-0000EE290000}"/>
    <cellStyle name="好_JCP market follow110930----111102add new_Kohl's mink berber comforter mini set 0320012--H--0321012 2" xfId="9329" xr:uid="{00000000-0005-0000-0000-0000EF290000}"/>
    <cellStyle name="好_JCP market follow110930----111102add new_Kohl's mink berber comforter mini set 0402012 (2)" xfId="5541" xr:uid="{00000000-0005-0000-0000-0000F0290000}"/>
    <cellStyle name="好_JCP market follow110930----111102add new_Kohl's mink berber comforter mini set 0402012 (2) 2" xfId="9330" xr:uid="{00000000-0005-0000-0000-0000F1290000}"/>
    <cellStyle name="好_JCP market follow110930----111102add new_Kohl's mink berber comforter mini set 0405012 (3)" xfId="5542" xr:uid="{00000000-0005-0000-0000-0000F2290000}"/>
    <cellStyle name="好_JCP market follow110930----111102add new_Kohl's mink berber comforter mini set 0405012 (3) 2" xfId="9331" xr:uid="{00000000-0005-0000-0000-0000F3290000}"/>
    <cellStyle name="好_JCP market follow110930----111102add new_Kohl's mink berber comforter mini set 0405012 (4)" xfId="5543" xr:uid="{00000000-0005-0000-0000-0000F4290000}"/>
    <cellStyle name="好_JCP market follow110930----111102add new_Kohl's mink berber comforter mini set 0405012 (4) 2" xfId="9332" xr:uid="{00000000-0005-0000-0000-0000F5290000}"/>
    <cellStyle name="好_JCP market follow110930----111102add new_Meijer meeting 0409012" xfId="5544" xr:uid="{00000000-0005-0000-0000-0000F6290000}"/>
    <cellStyle name="好_JCP market follow110930----111102add new_Meijer meeting 0409012 (2)" xfId="5545" xr:uid="{00000000-0005-0000-0000-0000F7290000}"/>
    <cellStyle name="好_JCP market follow110930----111102add new_Meijer meeting 0409012 (2) 2" xfId="9334" xr:uid="{00000000-0005-0000-0000-0000F8290000}"/>
    <cellStyle name="好_JCP market follow110930----111102add new_Meijer meeting 0409012 2" xfId="9333" xr:uid="{00000000-0005-0000-0000-0000F9290000}"/>
    <cellStyle name="好_JCP market follow110930----111102add new_Meijer meeting 0409012 3" xfId="10182" xr:uid="{00000000-0005-0000-0000-0000FA290000}"/>
    <cellStyle name="好_JCP market follow110930----111102add new_Meijer meeting 0409012 4" xfId="10121" xr:uid="{00000000-0005-0000-0000-0000FB290000}"/>
    <cellStyle name="好_JCP market follow110930----111102add new_Meijer meeting 0409012 5" xfId="10219" xr:uid="{00000000-0005-0000-0000-0000FC290000}"/>
    <cellStyle name="好_JCP market follow110930----111102add new_Meijer meeting 0409012----0410012May" xfId="5546" xr:uid="{00000000-0005-0000-0000-0000FD290000}"/>
    <cellStyle name="好_JCP market follow110930----111102add new_Meijer meeting 0409012----0410012May 2" xfId="9335" xr:uid="{00000000-0005-0000-0000-0000FE290000}"/>
    <cellStyle name="好_JCP market follow110930----111102add new_Meijer Woolrich Basic Bedding White Goods quote from JLA 7-19-2012" xfId="5547" xr:uid="{00000000-0005-0000-0000-0000FF290000}"/>
    <cellStyle name="好_JCP market follow110930----111102add new_Meijer Woolrich Basic Bedding White Goods quote from JLA 7-19-2012 (5)" xfId="5548" xr:uid="{00000000-0005-0000-0000-0000002A0000}"/>
    <cellStyle name="好_JCP market follow110930----111102add new_Meijer Woolrich Basic Bedding White Goods quote from JLA 7-19-2012 (5) 2" xfId="9337" xr:uid="{00000000-0005-0000-0000-0000012A0000}"/>
    <cellStyle name="好_JCP market follow110930----111102add new_Meijer Woolrich Basic Bedding White Goods quote from JLA 7-19-2012 2" xfId="9336" xr:uid="{00000000-0005-0000-0000-0000022A0000}"/>
    <cellStyle name="好_JCP market follow110930----111102add new_Meijer Woolrich Basic Bedding White Goods quote from JLA 7-19-2012 3" xfId="10183" xr:uid="{00000000-0005-0000-0000-0000032A0000}"/>
    <cellStyle name="好_JCP market follow110930----111102add new_Meijer Woolrich Basic Bedding White Goods quote from JLA 7-19-2012 4" xfId="10120" xr:uid="{00000000-0005-0000-0000-0000042A0000}"/>
    <cellStyle name="好_JCP market follow110930----111102add new_Meijer Woolrich Basic Bedding White Goods quote from JLA 7-19-2012 5" xfId="10220" xr:uid="{00000000-0005-0000-0000-0000052A0000}"/>
    <cellStyle name="好_JCP market follow110930----111102add new_Meijer Woolrich down alt comforter mini set 0809012" xfId="5549" xr:uid="{00000000-0005-0000-0000-0000062A0000}"/>
    <cellStyle name="好_JCP market follow110930----111102add new_Meijer Woolrich down alt comforter mini set 0809012 (3)" xfId="5550" xr:uid="{00000000-0005-0000-0000-0000072A0000}"/>
    <cellStyle name="好_JCP market follow110930----111102add new_Meijer Woolrich down alt comforter mini set 0809012 (3) 2" xfId="9339" xr:uid="{00000000-0005-0000-0000-0000082A0000}"/>
    <cellStyle name="好_JCP market follow110930----111102add new_Meijer Woolrich down alt comforter mini set 0809012 2" xfId="9338" xr:uid="{00000000-0005-0000-0000-0000092A0000}"/>
    <cellStyle name="好_JCP market follow110930----111102add new_Meijer Woolrich down alt comforter mini set 0809012 3" xfId="10184" xr:uid="{00000000-0005-0000-0000-00000A2A0000}"/>
    <cellStyle name="好_JCP market follow110930----111102add new_Meijer Woolrich down alt comforter mini set 0809012 4" xfId="10119" xr:uid="{00000000-0005-0000-0000-00000B2A0000}"/>
    <cellStyle name="好_JCP market follow110930----111102add new_Meijer Woolrich down alt comforter mini set 0809012 5" xfId="10221" xr:uid="{00000000-0005-0000-0000-00000C2A0000}"/>
    <cellStyle name="好_JCP market follow110930----111102add new_Meijer Woolrich Programs Commit 120503 updated 120809" xfId="5551" xr:uid="{00000000-0005-0000-0000-00000D2A0000}"/>
    <cellStyle name="好_JCP market follow110930----111102add new_Meijer Woolrich Programs Commit 120503 updated 120809 2" xfId="9340" xr:uid="{00000000-0005-0000-0000-00000E2A0000}"/>
    <cellStyle name="好_JCP market follow110930----111102add new_Meijer woolrich white goods 0718012--H--0719012" xfId="5552" xr:uid="{00000000-0005-0000-0000-00000F2A0000}"/>
    <cellStyle name="好_JCP market follow110930----111102add new_Meijer woolrich white goods 0718012--H--0719012 2" xfId="9341" xr:uid="{00000000-0005-0000-0000-0000102A0000}"/>
    <cellStyle name="好_JCP market follow110930----111102add new_Pooled inventory 3M moisture pad 0417012" xfId="5553" xr:uid="{00000000-0005-0000-0000-0000112A0000}"/>
    <cellStyle name="好_JCP market follow110930----111102add new_Pooled inventory 3M moisture pad 0417012 2" xfId="9342" xr:uid="{00000000-0005-0000-0000-0000122A0000}"/>
    <cellStyle name="好_JCP market follow110930----111102add new_Poolstock basic bedding commitment 120426" xfId="5554" xr:uid="{00000000-0005-0000-0000-0000132A0000}"/>
    <cellStyle name="好_JCP market follow110930----111102add new_Poolstock basic bedding commitment 120426 2" xfId="9343" xr:uid="{00000000-0005-0000-0000-0000142A0000}"/>
    <cellStyle name="好_JCP market follow110930----111102add new_Poolstock basic bedding commitment 120426--0428012" xfId="5555" xr:uid="{00000000-0005-0000-0000-0000152A0000}"/>
    <cellStyle name="好_JCP market follow110930----111102add new_Poolstock basic bedding commitment 120426--0428012 2" xfId="9344" xr:uid="{00000000-0005-0000-0000-0000162A0000}"/>
    <cellStyle name="好_JCP market follow110930----111102add new_Poolstock Fall 12 basic bedding commitment 120502--CCD" xfId="5556" xr:uid="{00000000-0005-0000-0000-0000172A0000}"/>
    <cellStyle name="好_JCP market follow110930----111102add new_Poolstock Fall 12 basic bedding commitment 120502--CCD 2" xfId="9345" xr:uid="{00000000-0005-0000-0000-0000182A0000}"/>
    <cellStyle name="好_JCP110517-MPD-Berber" xfId="5557" xr:uid="{00000000-0005-0000-0000-0000192A0000}"/>
    <cellStyle name="好_JCP110517-MPD-Berber 2" xfId="5558" xr:uid="{00000000-0005-0000-0000-00001A2A0000}"/>
    <cellStyle name="好_JCP110517-MPD-Berber 2 2" xfId="9347" xr:uid="{00000000-0005-0000-0000-00001B2A0000}"/>
    <cellStyle name="好_JCP110517-MPD-Berber 3" xfId="9346" xr:uid="{00000000-0005-0000-0000-00001C2A0000}"/>
    <cellStyle name="好_JZJ quote sheet for HP samples _09152012" xfId="1369" xr:uid="{00000000-0005-0000-0000-00001D2A0000}"/>
    <cellStyle name="好_JZJ quote sheet for HP samples _09152012 2" xfId="11618" xr:uid="{00000000-0005-0000-0000-00001E2A0000}"/>
    <cellStyle name="好_KF quote sheet for HP samples _09152012" xfId="1370" xr:uid="{00000000-0005-0000-0000-00001F2A0000}"/>
    <cellStyle name="好_KF quote sheet for HP samples _09152012 2" xfId="11619" xr:uid="{00000000-0005-0000-0000-0000202A0000}"/>
    <cellStyle name="好_Master quote sheet for HP samples _09202012" xfId="1371" xr:uid="{00000000-0005-0000-0000-0000212A0000}"/>
    <cellStyle name="好_Master quote sheet for HP samples _09202012 2" xfId="11620" xr:uid="{00000000-0005-0000-0000-0000222A0000}"/>
    <cellStyle name="好_Meiyi quote sheet for showroom samples _09192012 update" xfId="1372" xr:uid="{00000000-0005-0000-0000-0000232A0000}"/>
    <cellStyle name="好_Meiyi quote sheet for showroom samples _09192012 update 2" xfId="11621" xr:uid="{00000000-0005-0000-0000-0000242A0000}"/>
    <cellStyle name="好_Minxing Haojiang TA quote sheet for HP 3-14-2013 " xfId="1373" xr:uid="{00000000-0005-0000-0000-0000252A0000}"/>
    <cellStyle name="好_Minxing Haojiang TA quote sheet for HP 3-14-2013  2" xfId="11622" xr:uid="{00000000-0005-0000-0000-0000262A0000}"/>
    <cellStyle name="好_MY quote sheet for HP samples _09152012" xfId="1374" xr:uid="{00000000-0005-0000-0000-0000272A0000}"/>
    <cellStyle name="好_MY quote sheet for HP samples _09152012 2" xfId="11623" xr:uid="{00000000-0005-0000-0000-0000282A0000}"/>
    <cellStyle name="好_Overstock Ottoman quotation-master-20110928" xfId="1375" xr:uid="{00000000-0005-0000-0000-0000292A0000}"/>
    <cellStyle name="好_Overstock Ottoman quotation-master-20110928 2" xfId="11624" xr:uid="{00000000-0005-0000-0000-00002A2A0000}"/>
    <cellStyle name="好_OY-130121A ID Coverlet set Adara" xfId="5559" xr:uid="{00000000-0005-0000-0000-00002B2A0000}"/>
    <cellStyle name="好_OY-130121A ID Coverlet set Adara 2" xfId="9348" xr:uid="{00000000-0005-0000-0000-00002C2A0000}"/>
    <cellStyle name="好_OY-130121A ID Coverlet set Celia" xfId="5560" xr:uid="{00000000-0005-0000-0000-00002D2A0000}"/>
    <cellStyle name="好_OY-130121A ID Coverlet set Celia 2" xfId="9349" xr:uid="{00000000-0005-0000-0000-00002E2A0000}"/>
    <cellStyle name="好_OY-130121A ID Coverlet set Genevieve" xfId="5561" xr:uid="{00000000-0005-0000-0000-00002F2A0000}"/>
    <cellStyle name="好_OY-130121A ID Coverlet set Genevieve 2" xfId="9350" xr:uid="{00000000-0005-0000-0000-0000302A0000}"/>
    <cellStyle name="好_OY-130121A ID Coverlet set Jayna" xfId="5562" xr:uid="{00000000-0005-0000-0000-0000312A0000}"/>
    <cellStyle name="好_OY-130121A ID Coverlet set Jayna 2" xfId="9351" xr:uid="{00000000-0005-0000-0000-0000322A0000}"/>
    <cellStyle name="好_OY-130121A ID Coverlet set Kaylie" xfId="5563" xr:uid="{00000000-0005-0000-0000-0000332A0000}"/>
    <cellStyle name="好_OY-130121A ID Coverlet set Kaylie 2" xfId="9352" xr:uid="{00000000-0005-0000-0000-0000342A0000}"/>
    <cellStyle name="好_OY-130121A ID Coverlet set Keshia" xfId="5564" xr:uid="{00000000-0005-0000-0000-0000352A0000}"/>
    <cellStyle name="好_OY-130121A ID Coverlet set Keshia 2" xfId="9353" xr:uid="{00000000-0005-0000-0000-0000362A0000}"/>
    <cellStyle name="好_OY-130121A ID Coverlet set Lila" xfId="5565" xr:uid="{00000000-0005-0000-0000-0000372A0000}"/>
    <cellStyle name="好_OY-130121A ID Coverlet set Lila 2" xfId="9354" xr:uid="{00000000-0005-0000-0000-0000382A0000}"/>
    <cellStyle name="好_OY-130121A ID Coverlet set Mirage" xfId="5566" xr:uid="{00000000-0005-0000-0000-0000392A0000}"/>
    <cellStyle name="好_OY-130121A ID Coverlet set Mirage 2" xfId="9355" xr:uid="{00000000-0005-0000-0000-00003A2A0000}"/>
    <cellStyle name="好_OY-130121A ID Coverlet set Mona" xfId="5567" xr:uid="{00000000-0005-0000-0000-00003B2A0000}"/>
    <cellStyle name="好_OY-130121A ID Coverlet set Mona 2" xfId="9356" xr:uid="{00000000-0005-0000-0000-00003C2A0000}"/>
    <cellStyle name="好_OY-130121A ID Coverlet set Paz" xfId="5568" xr:uid="{00000000-0005-0000-0000-00003D2A0000}"/>
    <cellStyle name="好_OY-130121A ID Coverlet set Paz 2" xfId="9357" xr:uid="{00000000-0005-0000-0000-00003E2A0000}"/>
    <cellStyle name="好_OY-130121A ID Coverlet set Portia" xfId="5569" xr:uid="{00000000-0005-0000-0000-00003F2A0000}"/>
    <cellStyle name="好_OY-130121A ID Coverlet set Portia 2" xfId="9358" xr:uid="{00000000-0005-0000-0000-0000402A0000}"/>
    <cellStyle name="好_OY-130121A ID Coverlet set Willa" xfId="5570" xr:uid="{00000000-0005-0000-0000-0000412A0000}"/>
    <cellStyle name="好_OY-130121A ID Coverlet set Willa 2" xfId="9359" xr:uid="{00000000-0005-0000-0000-0000422A0000}"/>
    <cellStyle name="好_Pooled inventory 3M moisture pad 0417012" xfId="5571" xr:uid="{00000000-0005-0000-0000-0000432A0000}"/>
    <cellStyle name="好_Pooled inventory 3M moisture pad 0417012 2" xfId="9360" xr:uid="{00000000-0005-0000-0000-0000442A0000}"/>
    <cellStyle name="好_Quotation sheet for HP sample from TC 2011-08-29 (3)" xfId="1376" xr:uid="{00000000-0005-0000-0000-0000452A0000}"/>
    <cellStyle name="好_Quotation sheet for HP sample from TC 2011-08-29 (3) 2" xfId="11625" xr:uid="{00000000-0005-0000-0000-0000462A0000}"/>
    <cellStyle name="好_quote sheet for JCP  _08022012 (2)" xfId="1377" xr:uid="{00000000-0005-0000-0000-0000472A0000}"/>
    <cellStyle name="好_quote sheet for JCP  _08022012 (2) 2" xfId="11626" xr:uid="{00000000-0005-0000-0000-0000482A0000}"/>
    <cellStyle name="好_quote sheet for Overstock _09062012" xfId="1378" xr:uid="{00000000-0005-0000-0000-0000492A0000}"/>
    <cellStyle name="好_quote sheet for Overstock _09062012 2" xfId="11627" xr:uid="{00000000-0005-0000-0000-00004A2A0000}"/>
    <cellStyle name="好_quote sheet for two tables for Overstock 5-17-2013 (2)" xfId="1379" xr:uid="{00000000-0005-0000-0000-00004B2A0000}"/>
    <cellStyle name="好_quote sheet for two tables for Overstock 5-17-2013 (2) 2" xfId="11628" xr:uid="{00000000-0005-0000-0000-00004C2A0000}"/>
    <cellStyle name="好_Sheet1" xfId="5572" xr:uid="{00000000-0005-0000-0000-00004D2A0000}"/>
    <cellStyle name="好_Sheet1 2" xfId="5573" xr:uid="{00000000-0005-0000-0000-00004E2A0000}"/>
    <cellStyle name="好_Sheet1 2 2" xfId="9362" xr:uid="{00000000-0005-0000-0000-00004F2A0000}"/>
    <cellStyle name="好_Sheet1 3" xfId="5574" xr:uid="{00000000-0005-0000-0000-0000502A0000}"/>
    <cellStyle name="好_Sheet1 3 2" xfId="9363" xr:uid="{00000000-0005-0000-0000-0000512A0000}"/>
    <cellStyle name="好_Sheet1 4" xfId="9361" xr:uid="{00000000-0005-0000-0000-0000522A0000}"/>
    <cellStyle name="好_Sheet1_Ecom Decorative Pillows Fall2013 Quote Sheet 20131111 CCD" xfId="5575" xr:uid="{00000000-0005-0000-0000-0000532A0000}"/>
    <cellStyle name="好_Sheet1_Ecom Decorative Pillows Fall2013 Quote Sheet 20131111 CCD 2" xfId="9364" xr:uid="{00000000-0005-0000-0000-0000542A0000}"/>
    <cellStyle name="好_shopko sheet set CCD 2013-7-16" xfId="1380" xr:uid="{00000000-0005-0000-0000-0000552A0000}"/>
    <cellStyle name="好_TA-JLA April 2012 Sample Order (3)" xfId="1381" xr:uid="{00000000-0005-0000-0000-0000562A0000}"/>
    <cellStyle name="好_TA-JLA April 2012 Sample Order (3) 2" xfId="11629" xr:uid="{00000000-0005-0000-0000-0000572A0000}"/>
    <cellStyle name="好_TG 8件套 2011 03 30 from  helle" xfId="5576" xr:uid="{00000000-0005-0000-0000-0000582A0000}"/>
    <cellStyle name="好_TG 8件套 2011 03 30 from  helle 2" xfId="9365" xr:uid="{00000000-0005-0000-0000-0000592A0000}"/>
    <cellStyle name="好_Total quote sheet for 201304 HP chairs" xfId="1382" xr:uid="{00000000-0005-0000-0000-00005A2A0000}"/>
    <cellStyle name="好_Total quote sheet for 201304 HP chairs 2" xfId="11630" xr:uid="{00000000-0005-0000-0000-00005B2A0000}"/>
    <cellStyle name="好_Total quote sheet for 201304 HP samples _updated on 3-25-2013 (3)" xfId="1383" xr:uid="{00000000-0005-0000-0000-00005C2A0000}"/>
    <cellStyle name="好_Total quote sheet for 201304 HP samples _updated on 3-25-2013 (3) 2" xfId="11631" xr:uid="{00000000-0005-0000-0000-00005D2A0000}"/>
    <cellStyle name="好_Total quote sheet for 201304 HP samples _updated on 3-26-2013 (2)" xfId="1384" xr:uid="{00000000-0005-0000-0000-00005E2A0000}"/>
    <cellStyle name="好_Total quote sheet for 201304 HP samples _updated on 3-26-2013 (2) 2" xfId="11632" xr:uid="{00000000-0005-0000-0000-00005F2A0000}"/>
    <cellStyle name="好_Total quote sheet for 201304 HP samples 3-15-2013" xfId="1385" xr:uid="{00000000-0005-0000-0000-0000602A0000}"/>
    <cellStyle name="好_Total quote sheet for 201304 HP samples 3-15-2013 2" xfId="11633" xr:uid="{00000000-0005-0000-0000-0000612A0000}"/>
    <cellStyle name="好_Total quote sheet for 201304 HP samples 3-18-2013" xfId="1386" xr:uid="{00000000-0005-0000-0000-0000622A0000}"/>
    <cellStyle name="好_Total quote sheet for 201304 HP samples 3-18-2013 2" xfId="11634" xr:uid="{00000000-0005-0000-0000-0000632A0000}"/>
    <cellStyle name="好_total quote sheet for Overstock 2-25-2013" xfId="1387" xr:uid="{00000000-0005-0000-0000-0000642A0000}"/>
    <cellStyle name="好_total quote sheet for Overstock 2-25-2013 2" xfId="11635" xr:uid="{00000000-0005-0000-0000-0000652A0000}"/>
    <cellStyle name="好_TSS-Target Fall 10 D60 TOB bedding--91219" xfId="5577" xr:uid="{00000000-0005-0000-0000-0000662A0000}"/>
    <cellStyle name="好_TSS-Target Fall 10 D60 TOB bedding--91219 2" xfId="9366" xr:uid="{00000000-0005-0000-0000-0000672A0000}"/>
    <cellStyle name="好_TW Home Quotation sheet for JCP _07162012 (2)" xfId="1388" xr:uid="{00000000-0005-0000-0000-0000682A0000}"/>
    <cellStyle name="好_TW Home Quotation sheet for JCP _07162012 (2) 2" xfId="11636" xr:uid="{00000000-0005-0000-0000-0000692A0000}"/>
    <cellStyle name="好_TW Home Quotation sheet for JCP _07182012" xfId="1389" xr:uid="{00000000-0005-0000-0000-00006A2A0000}"/>
    <cellStyle name="好_TW Home Quotation sheet for JCP _07182012 2" xfId="11637" xr:uid="{00000000-0005-0000-0000-00006B2A0000}"/>
    <cellStyle name="好_TW Home Quotation sheet for JCP _07192012 - KD none KD (2)" xfId="1390" xr:uid="{00000000-0005-0000-0000-00006C2A0000}"/>
    <cellStyle name="好_TW Home Quotation sheet for JCP _07192012 - KD none KD (2) 2" xfId="11638" xr:uid="{00000000-0005-0000-0000-00006D2A0000}"/>
    <cellStyle name="好_TW Home Quotation sheet HeYuan HP Show 2012-2-19" xfId="1391" xr:uid="{00000000-0005-0000-0000-00006E2A0000}"/>
    <cellStyle name="好_TW Home Quotation sheet HeYuan HP Show 2012-2-19 2" xfId="11639" xr:uid="{00000000-0005-0000-0000-00006F2A0000}"/>
    <cellStyle name="好_TW Home Quotation sheet Hongsheng HP Show 2012-2-29" xfId="1392" xr:uid="{00000000-0005-0000-0000-0000702A0000}"/>
    <cellStyle name="好_TW Home Quotation sheet Hongsheng HP Show 2012-2-29 2" xfId="11640" xr:uid="{00000000-0005-0000-0000-0000712A0000}"/>
    <cellStyle name="好_TW Home Quotation sheet Jinzheng HP Show 2012-2-29" xfId="1393" xr:uid="{00000000-0005-0000-0000-0000722A0000}"/>
    <cellStyle name="好_TW Home Quotation sheet Jinzheng HP Show 2012-2-29 2" xfId="11641" xr:uid="{00000000-0005-0000-0000-0000732A0000}"/>
    <cellStyle name="好_TW Home Quotation sheet Meiyuan HP Show 2012-2-29" xfId="1394" xr:uid="{00000000-0005-0000-0000-0000742A0000}"/>
    <cellStyle name="好_TW Home Quotation sheet Meiyuan HP Show 2012-2-29 2" xfId="11642" xr:uid="{00000000-0005-0000-0000-0000752A0000}"/>
    <cellStyle name="好_TW Home Quotation sheet- south items for HP from HS 2012-03-22" xfId="1395" xr:uid="{00000000-0005-0000-0000-0000762A0000}"/>
    <cellStyle name="好_TW Home Quotation sheet- south items for HP from HS 2012-03-22 2" xfId="11643" xr:uid="{00000000-0005-0000-0000-0000772A0000}"/>
    <cellStyle name="好_TW Home Quotation sheet-07022012update (2)" xfId="1396" xr:uid="{00000000-0005-0000-0000-0000782A0000}"/>
    <cellStyle name="好_TW Home Quotation sheet-07022012update (2) 2" xfId="11644" xr:uid="{00000000-0005-0000-0000-0000792A0000}"/>
    <cellStyle name="好_TW Home Quotation sheet--120323" xfId="1397" xr:uid="{00000000-0005-0000-0000-00007A2A0000}"/>
    <cellStyle name="好_TW Home Quotation sheet--120323 2" xfId="11645" xr:uid="{00000000-0005-0000-0000-00007B2A0000}"/>
    <cellStyle name="好_TW Home Quotation sheet-120611HEYUAN  (2)" xfId="1398" xr:uid="{00000000-0005-0000-0000-00007C2A0000}"/>
    <cellStyle name="好_TW Home Quotation sheet-120611HEYUAN  (2) 2" xfId="11646" xr:uid="{00000000-0005-0000-0000-00007D2A0000}"/>
    <cellStyle name="好_TW Home Quotation sheet-120618 update (2)" xfId="1399" xr:uid="{00000000-0005-0000-0000-00007E2A0000}"/>
    <cellStyle name="好_TW Home Quotation sheet-120618 update (2) 2" xfId="11647" xr:uid="{00000000-0005-0000-0000-00007F2A0000}"/>
    <cellStyle name="好_TW Home Quotation sheet-BW 2012-3-13" xfId="1400" xr:uid="{00000000-0005-0000-0000-0000802A0000}"/>
    <cellStyle name="好_TW Home Quotation sheet-BW 2012-3-13 2" xfId="11648" xr:uid="{00000000-0005-0000-0000-0000812A0000}"/>
    <cellStyle name="好_TW Home Quotation sheet-BW items from MY" xfId="1401" xr:uid="{00000000-0005-0000-0000-0000822A0000}"/>
    <cellStyle name="好_TW Home Quotation sheet-BW items from MY 2" xfId="11649" xr:uid="{00000000-0005-0000-0000-0000832A0000}"/>
    <cellStyle name="好_TW Home Quotation sheet-KAIFAI 2012-2-20" xfId="1402" xr:uid="{00000000-0005-0000-0000-0000842A0000}"/>
    <cellStyle name="好_TW Home Quotation sheet-KAIFAI 2012-2-20 2" xfId="11650" xr:uid="{00000000-0005-0000-0000-0000852A0000}"/>
    <cellStyle name="好_TW_Home_Quotation_sheet of HP samples-chairone-20100907" xfId="1403" xr:uid="{00000000-0005-0000-0000-0000862A0000}"/>
    <cellStyle name="好_TW_Home_Quotation_sheet of HP samples-chairone-20100907 (3)" xfId="1404" xr:uid="{00000000-0005-0000-0000-0000872A0000}"/>
    <cellStyle name="好_TW_Home_Quotation_sheet of HP samples-chairone-20100907 (3) 2" xfId="9368" xr:uid="{00000000-0005-0000-0000-0000882A0000}"/>
    <cellStyle name="好_TW_Home_Quotation_sheet of HP samples-chairone-20100907 (3) 3" xfId="5579" xr:uid="{00000000-0005-0000-0000-0000892A0000}"/>
    <cellStyle name="好_TW_Home_Quotation_sheet of HP samples-chairone-20100907 (3) 4" xfId="11652" xr:uid="{00000000-0005-0000-0000-00008A2A0000}"/>
    <cellStyle name="好_TW_Home_Quotation_sheet of HP samples-chairone-20100907 2" xfId="9367" xr:uid="{00000000-0005-0000-0000-00008B2A0000}"/>
    <cellStyle name="好_TW_Home_Quotation_sheet of HP samples-chairone-20100907 3" xfId="10194" xr:uid="{00000000-0005-0000-0000-00008C2A0000}"/>
    <cellStyle name="好_TW_Home_Quotation_sheet of HP samples-chairone-20100907 4" xfId="10109" xr:uid="{00000000-0005-0000-0000-00008D2A0000}"/>
    <cellStyle name="好_TW_Home_Quotation_sheet of HP samples-chairone-20100907 5" xfId="10222" xr:uid="{00000000-0005-0000-0000-00008E2A0000}"/>
    <cellStyle name="好_TW_Home_Quotation_sheet of HP samples-chairone-20100907 6" xfId="5578" xr:uid="{00000000-0005-0000-0000-00008F2A0000}"/>
    <cellStyle name="好_TW_Home_Quotation_sheet of HP samples-chairone-20100907 7" xfId="11651" xr:uid="{00000000-0005-0000-0000-0000902A0000}"/>
    <cellStyle name="好_Winsun quote sheet for HP samples _09192012" xfId="1405" xr:uid="{00000000-0005-0000-0000-0000912A0000}"/>
    <cellStyle name="好_Winsun quote sheet for HP samples _09192012 2" xfId="11653" xr:uid="{00000000-0005-0000-0000-0000922A0000}"/>
    <cellStyle name="好_WM Mexico-121015B  Coverlet 6pcs set" xfId="5580" xr:uid="{00000000-0005-0000-0000-0000932A0000}"/>
    <cellStyle name="好_WM Mexico-121015B  Coverlet 6pcs set 2" xfId="9369" xr:uid="{00000000-0005-0000-0000-0000942A0000}"/>
    <cellStyle name="好_WM Mexico-121015B  Coverlet 6pcs set_WM Mexico -131010 BakharaCaelieDanaHarmonyTamiraAubreyMeadowbrookMinimarBayside" xfId="5581" xr:uid="{00000000-0005-0000-0000-0000952A0000}"/>
    <cellStyle name="好_WM Mexico-121015B  Coverlet 6pcs set_WM Mexico -131010 BakharaCaelieDanaHarmonyTamiraAubreyMeadowbrookMinimarBayside 2" xfId="9370" xr:uid="{00000000-0005-0000-0000-0000962A0000}"/>
    <cellStyle name="好_WM Mexico-121015B  Coverlet 6pcs set_WM Mexico -131010 SamaraTamilLibraAllisonDoverNoah" xfId="5582" xr:uid="{00000000-0005-0000-0000-0000972A0000}"/>
    <cellStyle name="好_WM Mexico-121015B  Coverlet 6pcs set_WM Mexico -131010 SamaraTamilLibraAllisonDoverNoah (2)" xfId="5583" xr:uid="{00000000-0005-0000-0000-0000982A0000}"/>
    <cellStyle name="好_WM Mexico-121015B  Coverlet 6pcs set_WM Mexico -131010 SamaraTamilLibraAllisonDoverNoah (2) 2" xfId="9372" xr:uid="{00000000-0005-0000-0000-0000992A0000}"/>
    <cellStyle name="好_WM Mexico-121015B  Coverlet 6pcs set_WM Mexico -131010 SamaraTamilLibraAllisonDoverNoah (3)" xfId="5584" xr:uid="{00000000-0005-0000-0000-00009A2A0000}"/>
    <cellStyle name="好_WM Mexico-121015B  Coverlet 6pcs set_WM Mexico -131010 SamaraTamilLibraAllisonDoverNoah (3) 2" xfId="9373" xr:uid="{00000000-0005-0000-0000-00009B2A0000}"/>
    <cellStyle name="好_WM Mexico-121015B  Coverlet 6pcs set_WM Mexico -131010 SamaraTamilLibraAllisonDoverNoah 2" xfId="9371" xr:uid="{00000000-0005-0000-0000-00009C2A0000}"/>
    <cellStyle name="好_WM Mexico-121015B  Coverlet 6pcs set_WM Mexico -131010 SamaraTamilLibraAllisonDoverNoah 3" xfId="10195" xr:uid="{00000000-0005-0000-0000-00009D2A0000}"/>
    <cellStyle name="好_WM Mexico-121015B  Coverlet 6pcs set_WM Mexico -131010 SamaraTamilLibraAllisonDoverNoah 4" xfId="10108" xr:uid="{00000000-0005-0000-0000-00009E2A0000}"/>
    <cellStyle name="好_WM Mexico-121015B  Coverlet 6pcs set_WM Mexico -131010 SamaraTamilLibraAllisonDoverNoah 5" xfId="10197" xr:uid="{00000000-0005-0000-0000-00009F2A0000}"/>
    <cellStyle name="好_WM Mexico-121015C  Coverlet Mini set" xfId="5585" xr:uid="{00000000-0005-0000-0000-0000A02A0000}"/>
    <cellStyle name="好_WM Mexico-121015C  Coverlet Mini set 2" xfId="9374" xr:uid="{00000000-0005-0000-0000-0000A12A0000}"/>
    <cellStyle name="好_WM Mexico-121015C  Coverlet Mini set_WM Mexico -131010 BakharaCaelieDanaHarmonyTamiraAubreyMeadowbrookMinimarBayside" xfId="5586" xr:uid="{00000000-0005-0000-0000-0000A22A0000}"/>
    <cellStyle name="好_WM Mexico-121015C  Coverlet Mini set_WM Mexico -131010 BakharaCaelieDanaHarmonyTamiraAubreyMeadowbrookMinimarBayside 2" xfId="9375" xr:uid="{00000000-0005-0000-0000-0000A32A0000}"/>
    <cellStyle name="好_WM Mexico-121015C  Coverlet Mini set_WM Mexico -131010 SamaraTamilLibraAllisonDoverNoah" xfId="5587" xr:uid="{00000000-0005-0000-0000-0000A42A0000}"/>
    <cellStyle name="好_WM Mexico-121015C  Coverlet Mini set_WM Mexico -131010 SamaraTamilLibraAllisonDoverNoah (2)" xfId="5588" xr:uid="{00000000-0005-0000-0000-0000A52A0000}"/>
    <cellStyle name="好_WM Mexico-121015C  Coverlet Mini set_WM Mexico -131010 SamaraTamilLibraAllisonDoverNoah (2) 2" xfId="9377" xr:uid="{00000000-0005-0000-0000-0000A62A0000}"/>
    <cellStyle name="好_WM Mexico-121015C  Coverlet Mini set_WM Mexico -131010 SamaraTamilLibraAllisonDoverNoah (3)" xfId="5589" xr:uid="{00000000-0005-0000-0000-0000A72A0000}"/>
    <cellStyle name="好_WM Mexico-121015C  Coverlet Mini set_WM Mexico -131010 SamaraTamilLibraAllisonDoverNoah (3) 2" xfId="9378" xr:uid="{00000000-0005-0000-0000-0000A82A0000}"/>
    <cellStyle name="好_WM Mexico-121015C  Coverlet Mini set_WM Mexico -131010 SamaraTamilLibraAllisonDoverNoah 2" xfId="9376" xr:uid="{00000000-0005-0000-0000-0000A92A0000}"/>
    <cellStyle name="好_WM Mexico-121015C  Coverlet Mini set_WM Mexico -131010 SamaraTamilLibraAllisonDoverNoah 3" xfId="10196" xr:uid="{00000000-0005-0000-0000-0000AA2A0000}"/>
    <cellStyle name="好_WM Mexico-121015C  Coverlet Mini set_WM Mexico -131010 SamaraTamilLibraAllisonDoverNoah 4" xfId="10107" xr:uid="{00000000-0005-0000-0000-0000AB2A0000}"/>
    <cellStyle name="好_WM Mexico-121015C  Coverlet Mini set_WM Mexico -131010 SamaraTamilLibraAllisonDoverNoah 5" xfId="10198" xr:uid="{00000000-0005-0000-0000-0000AC2A0000}"/>
    <cellStyle name="汇总" xfId="2061" xr:uid="{00000000-0005-0000-0000-0000AD2A0000}"/>
    <cellStyle name="汇总 2" xfId="1508" xr:uid="{00000000-0005-0000-0000-0000AE2A0000}"/>
    <cellStyle name="汇总 2 10" xfId="6134" xr:uid="{00000000-0005-0000-0000-0000AF2A0000}"/>
    <cellStyle name="汇总 2 10 2" xfId="9888" xr:uid="{00000000-0005-0000-0000-0000B02A0000}"/>
    <cellStyle name="汇总 2 11" xfId="6135" xr:uid="{00000000-0005-0000-0000-0000B12A0000}"/>
    <cellStyle name="汇总 2 11 2" xfId="9889" xr:uid="{00000000-0005-0000-0000-0000B22A0000}"/>
    <cellStyle name="汇总 2 12" xfId="6136" xr:uid="{00000000-0005-0000-0000-0000B32A0000}"/>
    <cellStyle name="汇总 2 12 2" xfId="9890" xr:uid="{00000000-0005-0000-0000-0000B42A0000}"/>
    <cellStyle name="汇总 2 13" xfId="6137" xr:uid="{00000000-0005-0000-0000-0000B52A0000}"/>
    <cellStyle name="汇总 2 13 2" xfId="9891" xr:uid="{00000000-0005-0000-0000-0000B62A0000}"/>
    <cellStyle name="汇总 2 14" xfId="6138" xr:uid="{00000000-0005-0000-0000-0000B72A0000}"/>
    <cellStyle name="汇总 2 14 2" xfId="9892" xr:uid="{00000000-0005-0000-0000-0000B82A0000}"/>
    <cellStyle name="汇总 2 15" xfId="6139" xr:uid="{00000000-0005-0000-0000-0000B92A0000}"/>
    <cellStyle name="汇总 2 15 2" xfId="9893" xr:uid="{00000000-0005-0000-0000-0000BA2A0000}"/>
    <cellStyle name="汇总 2 16" xfId="9887" xr:uid="{00000000-0005-0000-0000-0000BB2A0000}"/>
    <cellStyle name="汇总 2 17" xfId="6133" xr:uid="{00000000-0005-0000-0000-0000BC2A0000}"/>
    <cellStyle name="汇总 2 18" xfId="11766" xr:uid="{00000000-0005-0000-0000-0000BD2A0000}"/>
    <cellStyle name="汇总 2 2" xfId="1918" xr:uid="{00000000-0005-0000-0000-0000BE2A0000}"/>
    <cellStyle name="汇总 2 2 2" xfId="9894" xr:uid="{00000000-0005-0000-0000-0000BF2A0000}"/>
    <cellStyle name="汇总 2 2 3" xfId="6140" xr:uid="{00000000-0005-0000-0000-0000C02A0000}"/>
    <cellStyle name="汇总 2 3" xfId="2075" xr:uid="{00000000-0005-0000-0000-0000C12A0000}"/>
    <cellStyle name="汇总 2 3 2" xfId="9895" xr:uid="{00000000-0005-0000-0000-0000C22A0000}"/>
    <cellStyle name="汇总 2 3 3" xfId="6141" xr:uid="{00000000-0005-0000-0000-0000C32A0000}"/>
    <cellStyle name="汇总 2 4" xfId="6142" xr:uid="{00000000-0005-0000-0000-0000C42A0000}"/>
    <cellStyle name="汇总 2 4 2" xfId="9896" xr:uid="{00000000-0005-0000-0000-0000C52A0000}"/>
    <cellStyle name="汇总 2 5" xfId="6143" xr:uid="{00000000-0005-0000-0000-0000C62A0000}"/>
    <cellStyle name="汇总 2 5 2" xfId="9897" xr:uid="{00000000-0005-0000-0000-0000C72A0000}"/>
    <cellStyle name="汇总 2 6" xfId="6144" xr:uid="{00000000-0005-0000-0000-0000C82A0000}"/>
    <cellStyle name="汇总 2 6 2" xfId="9898" xr:uid="{00000000-0005-0000-0000-0000C92A0000}"/>
    <cellStyle name="汇总 2 7" xfId="6145" xr:uid="{00000000-0005-0000-0000-0000CA2A0000}"/>
    <cellStyle name="汇总 2 7 2" xfId="9899" xr:uid="{00000000-0005-0000-0000-0000CB2A0000}"/>
    <cellStyle name="汇总 2 8" xfId="6146" xr:uid="{00000000-0005-0000-0000-0000CC2A0000}"/>
    <cellStyle name="汇总 2 8 2" xfId="9900" xr:uid="{00000000-0005-0000-0000-0000CD2A0000}"/>
    <cellStyle name="汇总 2 9" xfId="6147" xr:uid="{00000000-0005-0000-0000-0000CE2A0000}"/>
    <cellStyle name="汇总 2 9 2" xfId="9901" xr:uid="{00000000-0005-0000-0000-0000CF2A0000}"/>
    <cellStyle name="汇总 2_Bali" xfId="6148" xr:uid="{00000000-0005-0000-0000-0000D02A0000}"/>
    <cellStyle name="汇总 3" xfId="1509" xr:uid="{00000000-0005-0000-0000-0000D12A0000}"/>
    <cellStyle name="汇总 3 2" xfId="1919" xr:uid="{00000000-0005-0000-0000-0000D22A0000}"/>
    <cellStyle name="汇总 3 2 2" xfId="9903" xr:uid="{00000000-0005-0000-0000-0000D32A0000}"/>
    <cellStyle name="汇总 3 2 3" xfId="6150" xr:uid="{00000000-0005-0000-0000-0000D42A0000}"/>
    <cellStyle name="汇总 3 3" xfId="2076" xr:uid="{00000000-0005-0000-0000-0000D52A0000}"/>
    <cellStyle name="汇总 3 3 2" xfId="9904" xr:uid="{00000000-0005-0000-0000-0000D62A0000}"/>
    <cellStyle name="汇总 3 3 3" xfId="6151" xr:uid="{00000000-0005-0000-0000-0000D72A0000}"/>
    <cellStyle name="汇总 3 4" xfId="9902" xr:uid="{00000000-0005-0000-0000-0000D82A0000}"/>
    <cellStyle name="汇总 3 5" xfId="6149" xr:uid="{00000000-0005-0000-0000-0000D92A0000}"/>
    <cellStyle name="汇总 3 6" xfId="11767" xr:uid="{00000000-0005-0000-0000-0000DA2A0000}"/>
    <cellStyle name="汇总 3_Bali" xfId="6152" xr:uid="{00000000-0005-0000-0000-0000DB2A0000}"/>
    <cellStyle name="汇总 4" xfId="2074" xr:uid="{00000000-0005-0000-0000-0000DC2A0000}"/>
    <cellStyle name="汇总 4 2" xfId="9905" xr:uid="{00000000-0005-0000-0000-0000DD2A0000}"/>
    <cellStyle name="汇总 4 3" xfId="6153" xr:uid="{00000000-0005-0000-0000-0000DE2A0000}"/>
    <cellStyle name="汇总 5" xfId="11765" xr:uid="{00000000-0005-0000-0000-0000DF2A0000}"/>
    <cellStyle name="货币" xfId="413" builtinId="4"/>
    <cellStyle name="货币 2" xfId="6259" xr:uid="{00000000-0005-0000-0000-0000E12A0000}"/>
    <cellStyle name="货币 2 2" xfId="6260" xr:uid="{00000000-0005-0000-0000-0000E22A0000}"/>
    <cellStyle name="货币 2 2 2" xfId="6261" xr:uid="{00000000-0005-0000-0000-0000E32A0000}"/>
    <cellStyle name="货币 2 2 3" xfId="6262" xr:uid="{00000000-0005-0000-0000-0000E42A0000}"/>
    <cellStyle name="货币 2 3" xfId="6263" xr:uid="{00000000-0005-0000-0000-0000E52A0000}"/>
    <cellStyle name="货币 2 30" xfId="1522" xr:uid="{00000000-0005-0000-0000-0000E62A0000}"/>
    <cellStyle name="货币 2 30 2" xfId="11780" xr:uid="{00000000-0005-0000-0000-0000E72A0000}"/>
    <cellStyle name="货币 2 4" xfId="6264" xr:uid="{00000000-0005-0000-0000-0000E82A0000}"/>
    <cellStyle name="货币 2 5" xfId="11796" xr:uid="{00000000-0005-0000-0000-0000E92A0000}"/>
    <cellStyle name="货币 3" xfId="6265" xr:uid="{00000000-0005-0000-0000-0000EA2A0000}"/>
    <cellStyle name="货币 3 2" xfId="6266" xr:uid="{00000000-0005-0000-0000-0000EB2A0000}"/>
    <cellStyle name="货币 4" xfId="6267" xr:uid="{00000000-0005-0000-0000-0000EC2A0000}"/>
    <cellStyle name="货币 4 2" xfId="6268" xr:uid="{00000000-0005-0000-0000-0000ED2A0000}"/>
    <cellStyle name="货币 4 2 2" xfId="6269" xr:uid="{00000000-0005-0000-0000-0000EE2A0000}"/>
    <cellStyle name="货币 5" xfId="6270" xr:uid="{00000000-0005-0000-0000-0000EF2A0000}"/>
    <cellStyle name="货币 7" xfId="6271" xr:uid="{00000000-0005-0000-0000-0000F02A0000}"/>
    <cellStyle name="计算" xfId="2066" xr:uid="{00000000-0005-0000-0000-0000F12A0000}"/>
    <cellStyle name="计算 2" xfId="1520" xr:uid="{00000000-0005-0000-0000-0000F22A0000}"/>
    <cellStyle name="计算 2 10" xfId="6239" xr:uid="{00000000-0005-0000-0000-0000F32A0000}"/>
    <cellStyle name="计算 2 10 2" xfId="9976" xr:uid="{00000000-0005-0000-0000-0000F42A0000}"/>
    <cellStyle name="计算 2 11" xfId="6240" xr:uid="{00000000-0005-0000-0000-0000F52A0000}"/>
    <cellStyle name="计算 2 11 2" xfId="9977" xr:uid="{00000000-0005-0000-0000-0000F62A0000}"/>
    <cellStyle name="计算 2 12" xfId="6241" xr:uid="{00000000-0005-0000-0000-0000F72A0000}"/>
    <cellStyle name="计算 2 12 2" xfId="9978" xr:uid="{00000000-0005-0000-0000-0000F82A0000}"/>
    <cellStyle name="计算 2 13" xfId="6242" xr:uid="{00000000-0005-0000-0000-0000F92A0000}"/>
    <cellStyle name="计算 2 13 2" xfId="9979" xr:uid="{00000000-0005-0000-0000-0000FA2A0000}"/>
    <cellStyle name="计算 2 14" xfId="6243" xr:uid="{00000000-0005-0000-0000-0000FB2A0000}"/>
    <cellStyle name="计算 2 14 2" xfId="9980" xr:uid="{00000000-0005-0000-0000-0000FC2A0000}"/>
    <cellStyle name="计算 2 15" xfId="6244" xr:uid="{00000000-0005-0000-0000-0000FD2A0000}"/>
    <cellStyle name="计算 2 15 2" xfId="9981" xr:uid="{00000000-0005-0000-0000-0000FE2A0000}"/>
    <cellStyle name="计算 2 16" xfId="9975" xr:uid="{00000000-0005-0000-0000-0000FF2A0000}"/>
    <cellStyle name="计算 2 17" xfId="6238" xr:uid="{00000000-0005-0000-0000-0000002B0000}"/>
    <cellStyle name="计算 2 18" xfId="11778" xr:uid="{00000000-0005-0000-0000-0000012B0000}"/>
    <cellStyle name="计算 2 2" xfId="1920" xr:uid="{00000000-0005-0000-0000-0000022B0000}"/>
    <cellStyle name="计算 2 2 2" xfId="9982" xr:uid="{00000000-0005-0000-0000-0000032B0000}"/>
    <cellStyle name="计算 2 2 3" xfId="6245" xr:uid="{00000000-0005-0000-0000-0000042B0000}"/>
    <cellStyle name="计算 2 3" xfId="2078" xr:uid="{00000000-0005-0000-0000-0000052B0000}"/>
    <cellStyle name="计算 2 3 2" xfId="9983" xr:uid="{00000000-0005-0000-0000-0000062B0000}"/>
    <cellStyle name="计算 2 3 3" xfId="6246" xr:uid="{00000000-0005-0000-0000-0000072B0000}"/>
    <cellStyle name="计算 2 4" xfId="6247" xr:uid="{00000000-0005-0000-0000-0000082B0000}"/>
    <cellStyle name="计算 2 4 2" xfId="9984" xr:uid="{00000000-0005-0000-0000-0000092B0000}"/>
    <cellStyle name="计算 2 5" xfId="6248" xr:uid="{00000000-0005-0000-0000-00000A2B0000}"/>
    <cellStyle name="计算 2 5 2" xfId="9985" xr:uid="{00000000-0005-0000-0000-00000B2B0000}"/>
    <cellStyle name="计算 2 6" xfId="6249" xr:uid="{00000000-0005-0000-0000-00000C2B0000}"/>
    <cellStyle name="计算 2 6 2" xfId="9986" xr:uid="{00000000-0005-0000-0000-00000D2B0000}"/>
    <cellStyle name="计算 2 7" xfId="6250" xr:uid="{00000000-0005-0000-0000-00000E2B0000}"/>
    <cellStyle name="计算 2 7 2" xfId="9987" xr:uid="{00000000-0005-0000-0000-00000F2B0000}"/>
    <cellStyle name="计算 2 8" xfId="6251" xr:uid="{00000000-0005-0000-0000-0000102B0000}"/>
    <cellStyle name="计算 2 8 2" xfId="9988" xr:uid="{00000000-0005-0000-0000-0000112B0000}"/>
    <cellStyle name="计算 2 9" xfId="6252" xr:uid="{00000000-0005-0000-0000-0000122B0000}"/>
    <cellStyle name="计算 2 9 2" xfId="9989" xr:uid="{00000000-0005-0000-0000-0000132B0000}"/>
    <cellStyle name="计算 2_Bali" xfId="6253" xr:uid="{00000000-0005-0000-0000-0000142B0000}"/>
    <cellStyle name="计算 3" xfId="1521" xr:uid="{00000000-0005-0000-0000-0000152B0000}"/>
    <cellStyle name="计算 3 2" xfId="1921" xr:uid="{00000000-0005-0000-0000-0000162B0000}"/>
    <cellStyle name="计算 3 2 2" xfId="9991" xr:uid="{00000000-0005-0000-0000-0000172B0000}"/>
    <cellStyle name="计算 3 2 3" xfId="6255" xr:uid="{00000000-0005-0000-0000-0000182B0000}"/>
    <cellStyle name="计算 3 3" xfId="2079" xr:uid="{00000000-0005-0000-0000-0000192B0000}"/>
    <cellStyle name="计算 3 3 2" xfId="9992" xr:uid="{00000000-0005-0000-0000-00001A2B0000}"/>
    <cellStyle name="计算 3 3 3" xfId="6256" xr:uid="{00000000-0005-0000-0000-00001B2B0000}"/>
    <cellStyle name="计算 3 4" xfId="9990" xr:uid="{00000000-0005-0000-0000-00001C2B0000}"/>
    <cellStyle name="计算 3 5" xfId="6254" xr:uid="{00000000-0005-0000-0000-00001D2B0000}"/>
    <cellStyle name="计算 3 6" xfId="11779" xr:uid="{00000000-0005-0000-0000-00001E2B0000}"/>
    <cellStyle name="计算 3_Bali" xfId="6257" xr:uid="{00000000-0005-0000-0000-00001F2B0000}"/>
    <cellStyle name="计算 4" xfId="2077" xr:uid="{00000000-0005-0000-0000-0000202B0000}"/>
    <cellStyle name="计算 4 2" xfId="9993" xr:uid="{00000000-0005-0000-0000-0000212B0000}"/>
    <cellStyle name="计算 4 3" xfId="6258" xr:uid="{00000000-0005-0000-0000-0000222B0000}"/>
    <cellStyle name="计算 5" xfId="11777" xr:uid="{00000000-0005-0000-0000-0000232B0000}"/>
    <cellStyle name="检查单元格" xfId="2060" xr:uid="{00000000-0005-0000-0000-0000242B0000}"/>
    <cellStyle name="检查单元格 2" xfId="1505" xr:uid="{00000000-0005-0000-0000-0000252B0000}"/>
    <cellStyle name="检查单元格 2 10" xfId="6111" xr:uid="{00000000-0005-0000-0000-0000262B0000}"/>
    <cellStyle name="检查单元格 2 10 2" xfId="9867" xr:uid="{00000000-0005-0000-0000-0000272B0000}"/>
    <cellStyle name="检查单元格 2 11" xfId="6112" xr:uid="{00000000-0005-0000-0000-0000282B0000}"/>
    <cellStyle name="检查单元格 2 11 2" xfId="9868" xr:uid="{00000000-0005-0000-0000-0000292B0000}"/>
    <cellStyle name="检查单元格 2 12" xfId="6113" xr:uid="{00000000-0005-0000-0000-00002A2B0000}"/>
    <cellStyle name="检查单元格 2 12 2" xfId="9869" xr:uid="{00000000-0005-0000-0000-00002B2B0000}"/>
    <cellStyle name="检查单元格 2 13" xfId="6114" xr:uid="{00000000-0005-0000-0000-00002C2B0000}"/>
    <cellStyle name="检查单元格 2 13 2" xfId="9870" xr:uid="{00000000-0005-0000-0000-00002D2B0000}"/>
    <cellStyle name="检查单元格 2 14" xfId="6115" xr:uid="{00000000-0005-0000-0000-00002E2B0000}"/>
    <cellStyle name="检查单元格 2 14 2" xfId="9871" xr:uid="{00000000-0005-0000-0000-00002F2B0000}"/>
    <cellStyle name="检查单元格 2 15" xfId="6116" xr:uid="{00000000-0005-0000-0000-0000302B0000}"/>
    <cellStyle name="检查单元格 2 15 2" xfId="9872" xr:uid="{00000000-0005-0000-0000-0000312B0000}"/>
    <cellStyle name="检查单元格 2 16" xfId="9866" xr:uid="{00000000-0005-0000-0000-0000322B0000}"/>
    <cellStyle name="检查单元格 2 17" xfId="6110" xr:uid="{00000000-0005-0000-0000-0000332B0000}"/>
    <cellStyle name="检查单元格 2 18" xfId="11762" xr:uid="{00000000-0005-0000-0000-0000342B0000}"/>
    <cellStyle name="检查单元格 2 2" xfId="6117" xr:uid="{00000000-0005-0000-0000-0000352B0000}"/>
    <cellStyle name="检查单元格 2 2 2" xfId="9873" xr:uid="{00000000-0005-0000-0000-0000362B0000}"/>
    <cellStyle name="检查单元格 2 3" xfId="6118" xr:uid="{00000000-0005-0000-0000-0000372B0000}"/>
    <cellStyle name="检查单元格 2 3 2" xfId="9874" xr:uid="{00000000-0005-0000-0000-0000382B0000}"/>
    <cellStyle name="检查单元格 2 4" xfId="6119" xr:uid="{00000000-0005-0000-0000-0000392B0000}"/>
    <cellStyle name="检查单元格 2 4 2" xfId="9875" xr:uid="{00000000-0005-0000-0000-00003A2B0000}"/>
    <cellStyle name="检查单元格 2 5" xfId="6120" xr:uid="{00000000-0005-0000-0000-00003B2B0000}"/>
    <cellStyle name="检查单元格 2 5 2" xfId="9876" xr:uid="{00000000-0005-0000-0000-00003C2B0000}"/>
    <cellStyle name="检查单元格 2 6" xfId="6121" xr:uid="{00000000-0005-0000-0000-00003D2B0000}"/>
    <cellStyle name="检查单元格 2 6 2" xfId="9877" xr:uid="{00000000-0005-0000-0000-00003E2B0000}"/>
    <cellStyle name="检查单元格 2 7" xfId="6122" xr:uid="{00000000-0005-0000-0000-00003F2B0000}"/>
    <cellStyle name="检查单元格 2 7 2" xfId="9878" xr:uid="{00000000-0005-0000-0000-0000402B0000}"/>
    <cellStyle name="检查单元格 2 8" xfId="6123" xr:uid="{00000000-0005-0000-0000-0000412B0000}"/>
    <cellStyle name="检查单元格 2 8 2" xfId="9879" xr:uid="{00000000-0005-0000-0000-0000422B0000}"/>
    <cellStyle name="检查单元格 2 9" xfId="6124" xr:uid="{00000000-0005-0000-0000-0000432B0000}"/>
    <cellStyle name="检查单元格 2 9 2" xfId="9880" xr:uid="{00000000-0005-0000-0000-0000442B0000}"/>
    <cellStyle name="检查单元格 2_Bali" xfId="6125" xr:uid="{00000000-0005-0000-0000-0000452B0000}"/>
    <cellStyle name="检查单元格 3" xfId="1506" xr:uid="{00000000-0005-0000-0000-0000462B0000}"/>
    <cellStyle name="检查单元格 3 2" xfId="6127" xr:uid="{00000000-0005-0000-0000-0000472B0000}"/>
    <cellStyle name="检查单元格 3 2 2" xfId="9882" xr:uid="{00000000-0005-0000-0000-0000482B0000}"/>
    <cellStyle name="检查单元格 3 3" xfId="6128" xr:uid="{00000000-0005-0000-0000-0000492B0000}"/>
    <cellStyle name="检查单元格 3 3 2" xfId="9883" xr:uid="{00000000-0005-0000-0000-00004A2B0000}"/>
    <cellStyle name="检查单元格 3 4" xfId="9881" xr:uid="{00000000-0005-0000-0000-00004B2B0000}"/>
    <cellStyle name="检查单元格 3 5" xfId="6126" xr:uid="{00000000-0005-0000-0000-00004C2B0000}"/>
    <cellStyle name="检查单元格 3 6" xfId="11763" xr:uid="{00000000-0005-0000-0000-00004D2B0000}"/>
    <cellStyle name="检查单元格 3_Bali" xfId="6129" xr:uid="{00000000-0005-0000-0000-00004E2B0000}"/>
    <cellStyle name="检查单元格 4" xfId="6130" xr:uid="{00000000-0005-0000-0000-00004F2B0000}"/>
    <cellStyle name="检查单元格 4 2" xfId="9884" xr:uid="{00000000-0005-0000-0000-0000502B0000}"/>
    <cellStyle name="检查单元格 5" xfId="11761" xr:uid="{00000000-0005-0000-0000-0000512B0000}"/>
    <cellStyle name="解释性文本" xfId="2063" xr:uid="{00000000-0005-0000-0000-0000522B0000}"/>
    <cellStyle name="解释性文本 2" xfId="1516" xr:uid="{00000000-0005-0000-0000-0000532B0000}"/>
    <cellStyle name="解释性文本 2 10" xfId="6197" xr:uid="{00000000-0005-0000-0000-0000542B0000}"/>
    <cellStyle name="解释性文本 2 10 2" xfId="9938" xr:uid="{00000000-0005-0000-0000-0000552B0000}"/>
    <cellStyle name="解释性文本 2 11" xfId="6198" xr:uid="{00000000-0005-0000-0000-0000562B0000}"/>
    <cellStyle name="解释性文本 2 11 2" xfId="9939" xr:uid="{00000000-0005-0000-0000-0000572B0000}"/>
    <cellStyle name="解释性文本 2 12" xfId="6199" xr:uid="{00000000-0005-0000-0000-0000582B0000}"/>
    <cellStyle name="解释性文本 2 12 2" xfId="9940" xr:uid="{00000000-0005-0000-0000-0000592B0000}"/>
    <cellStyle name="解释性文本 2 13" xfId="6200" xr:uid="{00000000-0005-0000-0000-00005A2B0000}"/>
    <cellStyle name="解释性文本 2 13 2" xfId="9941" xr:uid="{00000000-0005-0000-0000-00005B2B0000}"/>
    <cellStyle name="解释性文本 2 14" xfId="6201" xr:uid="{00000000-0005-0000-0000-00005C2B0000}"/>
    <cellStyle name="解释性文本 2 14 2" xfId="9942" xr:uid="{00000000-0005-0000-0000-00005D2B0000}"/>
    <cellStyle name="解释性文本 2 15" xfId="6202" xr:uid="{00000000-0005-0000-0000-00005E2B0000}"/>
    <cellStyle name="解释性文本 2 15 2" xfId="9943" xr:uid="{00000000-0005-0000-0000-00005F2B0000}"/>
    <cellStyle name="解释性文本 2 16" xfId="9937" xr:uid="{00000000-0005-0000-0000-0000602B0000}"/>
    <cellStyle name="解释性文本 2 17" xfId="6196" xr:uid="{00000000-0005-0000-0000-0000612B0000}"/>
    <cellStyle name="解释性文本 2 18" xfId="11772" xr:uid="{00000000-0005-0000-0000-0000622B0000}"/>
    <cellStyle name="解释性文本 2 2" xfId="6203" xr:uid="{00000000-0005-0000-0000-0000632B0000}"/>
    <cellStyle name="解释性文本 2 2 2" xfId="9944" xr:uid="{00000000-0005-0000-0000-0000642B0000}"/>
    <cellStyle name="解释性文本 2 3" xfId="6204" xr:uid="{00000000-0005-0000-0000-0000652B0000}"/>
    <cellStyle name="解释性文本 2 3 2" xfId="9945" xr:uid="{00000000-0005-0000-0000-0000662B0000}"/>
    <cellStyle name="解释性文本 2 4" xfId="6205" xr:uid="{00000000-0005-0000-0000-0000672B0000}"/>
    <cellStyle name="解释性文本 2 4 2" xfId="9946" xr:uid="{00000000-0005-0000-0000-0000682B0000}"/>
    <cellStyle name="解释性文本 2 5" xfId="6206" xr:uid="{00000000-0005-0000-0000-0000692B0000}"/>
    <cellStyle name="解释性文本 2 5 2" xfId="9947" xr:uid="{00000000-0005-0000-0000-00006A2B0000}"/>
    <cellStyle name="解释性文本 2 6" xfId="6207" xr:uid="{00000000-0005-0000-0000-00006B2B0000}"/>
    <cellStyle name="解释性文本 2 6 2" xfId="9948" xr:uid="{00000000-0005-0000-0000-00006C2B0000}"/>
    <cellStyle name="解释性文本 2 7" xfId="6208" xr:uid="{00000000-0005-0000-0000-00006D2B0000}"/>
    <cellStyle name="解释性文本 2 7 2" xfId="9949" xr:uid="{00000000-0005-0000-0000-00006E2B0000}"/>
    <cellStyle name="解释性文本 2 8" xfId="6209" xr:uid="{00000000-0005-0000-0000-00006F2B0000}"/>
    <cellStyle name="解释性文本 2 8 2" xfId="9950" xr:uid="{00000000-0005-0000-0000-0000702B0000}"/>
    <cellStyle name="解释性文本 2 9" xfId="6210" xr:uid="{00000000-0005-0000-0000-0000712B0000}"/>
    <cellStyle name="解释性文本 2 9 2" xfId="9951" xr:uid="{00000000-0005-0000-0000-0000722B0000}"/>
    <cellStyle name="解释性文本 2_Bali" xfId="6211" xr:uid="{00000000-0005-0000-0000-0000732B0000}"/>
    <cellStyle name="解释性文本 3" xfId="1517" xr:uid="{00000000-0005-0000-0000-0000742B0000}"/>
    <cellStyle name="解释性文本 3 2" xfId="6213" xr:uid="{00000000-0005-0000-0000-0000752B0000}"/>
    <cellStyle name="解释性文本 3 2 2" xfId="9953" xr:uid="{00000000-0005-0000-0000-0000762B0000}"/>
    <cellStyle name="解释性文本 3 3" xfId="6214" xr:uid="{00000000-0005-0000-0000-0000772B0000}"/>
    <cellStyle name="解释性文本 3 3 2" xfId="9954" xr:uid="{00000000-0005-0000-0000-0000782B0000}"/>
    <cellStyle name="解释性文本 3 4" xfId="9952" xr:uid="{00000000-0005-0000-0000-0000792B0000}"/>
    <cellStyle name="解释性文本 3 5" xfId="6212" xr:uid="{00000000-0005-0000-0000-00007A2B0000}"/>
    <cellStyle name="解释性文本 3 6" xfId="11773" xr:uid="{00000000-0005-0000-0000-00007B2B0000}"/>
    <cellStyle name="解释性文本 3_Bali" xfId="6215" xr:uid="{00000000-0005-0000-0000-00007C2B0000}"/>
    <cellStyle name="解释性文本 4" xfId="6216" xr:uid="{00000000-0005-0000-0000-00007D2B0000}"/>
    <cellStyle name="解释性文本 4 2" xfId="9955" xr:uid="{00000000-0005-0000-0000-00007E2B0000}"/>
    <cellStyle name="解释性文本 5" xfId="11771" xr:uid="{00000000-0005-0000-0000-00007F2B0000}"/>
    <cellStyle name="警告文本" xfId="2064" xr:uid="{00000000-0005-0000-0000-0000802B0000}"/>
    <cellStyle name="警告文本 2" xfId="1518" xr:uid="{00000000-0005-0000-0000-0000812B0000}"/>
    <cellStyle name="警告文本 2 10" xfId="6218" xr:uid="{00000000-0005-0000-0000-0000822B0000}"/>
    <cellStyle name="警告文本 2 10 2" xfId="9957" xr:uid="{00000000-0005-0000-0000-0000832B0000}"/>
    <cellStyle name="警告文本 2 11" xfId="6219" xr:uid="{00000000-0005-0000-0000-0000842B0000}"/>
    <cellStyle name="警告文本 2 11 2" xfId="9958" xr:uid="{00000000-0005-0000-0000-0000852B0000}"/>
    <cellStyle name="警告文本 2 12" xfId="6220" xr:uid="{00000000-0005-0000-0000-0000862B0000}"/>
    <cellStyle name="警告文本 2 12 2" xfId="9959" xr:uid="{00000000-0005-0000-0000-0000872B0000}"/>
    <cellStyle name="警告文本 2 13" xfId="6221" xr:uid="{00000000-0005-0000-0000-0000882B0000}"/>
    <cellStyle name="警告文本 2 13 2" xfId="9960" xr:uid="{00000000-0005-0000-0000-0000892B0000}"/>
    <cellStyle name="警告文本 2 14" xfId="6222" xr:uid="{00000000-0005-0000-0000-00008A2B0000}"/>
    <cellStyle name="警告文本 2 14 2" xfId="9961" xr:uid="{00000000-0005-0000-0000-00008B2B0000}"/>
    <cellStyle name="警告文本 2 15" xfId="6223" xr:uid="{00000000-0005-0000-0000-00008C2B0000}"/>
    <cellStyle name="警告文本 2 15 2" xfId="9962" xr:uid="{00000000-0005-0000-0000-00008D2B0000}"/>
    <cellStyle name="警告文本 2 16" xfId="9956" xr:uid="{00000000-0005-0000-0000-00008E2B0000}"/>
    <cellStyle name="警告文本 2 17" xfId="6217" xr:uid="{00000000-0005-0000-0000-00008F2B0000}"/>
    <cellStyle name="警告文本 2 18" xfId="11775" xr:uid="{00000000-0005-0000-0000-0000902B0000}"/>
    <cellStyle name="警告文本 2 2" xfId="6224" xr:uid="{00000000-0005-0000-0000-0000912B0000}"/>
    <cellStyle name="警告文本 2 2 2" xfId="9963" xr:uid="{00000000-0005-0000-0000-0000922B0000}"/>
    <cellStyle name="警告文本 2 3" xfId="6225" xr:uid="{00000000-0005-0000-0000-0000932B0000}"/>
    <cellStyle name="警告文本 2 3 2" xfId="9964" xr:uid="{00000000-0005-0000-0000-0000942B0000}"/>
    <cellStyle name="警告文本 2 4" xfId="6226" xr:uid="{00000000-0005-0000-0000-0000952B0000}"/>
    <cellStyle name="警告文本 2 4 2" xfId="9965" xr:uid="{00000000-0005-0000-0000-0000962B0000}"/>
    <cellStyle name="警告文本 2 5" xfId="6227" xr:uid="{00000000-0005-0000-0000-0000972B0000}"/>
    <cellStyle name="警告文本 2 5 2" xfId="9966" xr:uid="{00000000-0005-0000-0000-0000982B0000}"/>
    <cellStyle name="警告文本 2 6" xfId="6228" xr:uid="{00000000-0005-0000-0000-0000992B0000}"/>
    <cellStyle name="警告文本 2 6 2" xfId="9967" xr:uid="{00000000-0005-0000-0000-00009A2B0000}"/>
    <cellStyle name="警告文本 2 7" xfId="6229" xr:uid="{00000000-0005-0000-0000-00009B2B0000}"/>
    <cellStyle name="警告文本 2 7 2" xfId="9968" xr:uid="{00000000-0005-0000-0000-00009C2B0000}"/>
    <cellStyle name="警告文本 2 8" xfId="6230" xr:uid="{00000000-0005-0000-0000-00009D2B0000}"/>
    <cellStyle name="警告文本 2 8 2" xfId="9969" xr:uid="{00000000-0005-0000-0000-00009E2B0000}"/>
    <cellStyle name="警告文本 2 9" xfId="6231" xr:uid="{00000000-0005-0000-0000-00009F2B0000}"/>
    <cellStyle name="警告文本 2 9 2" xfId="9970" xr:uid="{00000000-0005-0000-0000-0000A02B0000}"/>
    <cellStyle name="警告文本 2_Bali" xfId="6232" xr:uid="{00000000-0005-0000-0000-0000A12B0000}"/>
    <cellStyle name="警告文本 3" xfId="1519" xr:uid="{00000000-0005-0000-0000-0000A22B0000}"/>
    <cellStyle name="警告文本 3 2" xfId="6234" xr:uid="{00000000-0005-0000-0000-0000A32B0000}"/>
    <cellStyle name="警告文本 3 2 2" xfId="9972" xr:uid="{00000000-0005-0000-0000-0000A42B0000}"/>
    <cellStyle name="警告文本 3 3" xfId="6235" xr:uid="{00000000-0005-0000-0000-0000A52B0000}"/>
    <cellStyle name="警告文本 3 3 2" xfId="9973" xr:uid="{00000000-0005-0000-0000-0000A62B0000}"/>
    <cellStyle name="警告文本 3 4" xfId="9971" xr:uid="{00000000-0005-0000-0000-0000A72B0000}"/>
    <cellStyle name="警告文本 3 5" xfId="6233" xr:uid="{00000000-0005-0000-0000-0000A82B0000}"/>
    <cellStyle name="警告文本 3 6" xfId="11776" xr:uid="{00000000-0005-0000-0000-0000A92B0000}"/>
    <cellStyle name="警告文本 3_Bali" xfId="6236" xr:uid="{00000000-0005-0000-0000-0000AA2B0000}"/>
    <cellStyle name="警告文本 4" xfId="6237" xr:uid="{00000000-0005-0000-0000-0000AB2B0000}"/>
    <cellStyle name="警告文本 4 2" xfId="9974" xr:uid="{00000000-0005-0000-0000-0000AC2B0000}"/>
    <cellStyle name="警告文本 5" xfId="11774" xr:uid="{00000000-0005-0000-0000-0000AD2B0000}"/>
    <cellStyle name="链接单元格" xfId="2070" xr:uid="{00000000-0005-0000-0000-0000AE2B0000}"/>
    <cellStyle name="链接单元格 2" xfId="1530" xr:uid="{00000000-0005-0000-0000-0000AF2B0000}"/>
    <cellStyle name="链接单元格 2 10" xfId="6338" xr:uid="{00000000-0005-0000-0000-0000B02B0000}"/>
    <cellStyle name="链接单元格 2 10 2" xfId="10056" xr:uid="{00000000-0005-0000-0000-0000B12B0000}"/>
    <cellStyle name="链接单元格 2 11" xfId="6339" xr:uid="{00000000-0005-0000-0000-0000B22B0000}"/>
    <cellStyle name="链接单元格 2 11 2" xfId="10057" xr:uid="{00000000-0005-0000-0000-0000B32B0000}"/>
    <cellStyle name="链接单元格 2 12" xfId="6340" xr:uid="{00000000-0005-0000-0000-0000B42B0000}"/>
    <cellStyle name="链接单元格 2 12 2" xfId="10058" xr:uid="{00000000-0005-0000-0000-0000B52B0000}"/>
    <cellStyle name="链接单元格 2 13" xfId="6341" xr:uid="{00000000-0005-0000-0000-0000B62B0000}"/>
    <cellStyle name="链接单元格 2 13 2" xfId="10059" xr:uid="{00000000-0005-0000-0000-0000B72B0000}"/>
    <cellStyle name="链接单元格 2 14" xfId="6342" xr:uid="{00000000-0005-0000-0000-0000B82B0000}"/>
    <cellStyle name="链接单元格 2 14 2" xfId="10060" xr:uid="{00000000-0005-0000-0000-0000B92B0000}"/>
    <cellStyle name="链接单元格 2 15" xfId="6343" xr:uid="{00000000-0005-0000-0000-0000BA2B0000}"/>
    <cellStyle name="链接单元格 2 15 2" xfId="10061" xr:uid="{00000000-0005-0000-0000-0000BB2B0000}"/>
    <cellStyle name="链接单元格 2 16" xfId="10055" xr:uid="{00000000-0005-0000-0000-0000BC2B0000}"/>
    <cellStyle name="链接单元格 2 17" xfId="6337" xr:uid="{00000000-0005-0000-0000-0000BD2B0000}"/>
    <cellStyle name="链接单元格 2 18" xfId="11791" xr:uid="{00000000-0005-0000-0000-0000BE2B0000}"/>
    <cellStyle name="链接单元格 2 2" xfId="6344" xr:uid="{00000000-0005-0000-0000-0000BF2B0000}"/>
    <cellStyle name="链接单元格 2 2 2" xfId="10062" xr:uid="{00000000-0005-0000-0000-0000C02B0000}"/>
    <cellStyle name="链接单元格 2 3" xfId="6345" xr:uid="{00000000-0005-0000-0000-0000C12B0000}"/>
    <cellStyle name="链接单元格 2 3 2" xfId="10063" xr:uid="{00000000-0005-0000-0000-0000C22B0000}"/>
    <cellStyle name="链接单元格 2 4" xfId="6346" xr:uid="{00000000-0005-0000-0000-0000C32B0000}"/>
    <cellStyle name="链接单元格 2 4 2" xfId="10064" xr:uid="{00000000-0005-0000-0000-0000C42B0000}"/>
    <cellStyle name="链接单元格 2 5" xfId="6347" xr:uid="{00000000-0005-0000-0000-0000C52B0000}"/>
    <cellStyle name="链接单元格 2 5 2" xfId="10065" xr:uid="{00000000-0005-0000-0000-0000C62B0000}"/>
    <cellStyle name="链接单元格 2 6" xfId="6348" xr:uid="{00000000-0005-0000-0000-0000C72B0000}"/>
    <cellStyle name="链接单元格 2 6 2" xfId="10066" xr:uid="{00000000-0005-0000-0000-0000C82B0000}"/>
    <cellStyle name="链接单元格 2 7" xfId="6349" xr:uid="{00000000-0005-0000-0000-0000C92B0000}"/>
    <cellStyle name="链接单元格 2 7 2" xfId="10067" xr:uid="{00000000-0005-0000-0000-0000CA2B0000}"/>
    <cellStyle name="链接单元格 2 8" xfId="6350" xr:uid="{00000000-0005-0000-0000-0000CB2B0000}"/>
    <cellStyle name="链接单元格 2 8 2" xfId="10068" xr:uid="{00000000-0005-0000-0000-0000CC2B0000}"/>
    <cellStyle name="链接单元格 2 9" xfId="6351" xr:uid="{00000000-0005-0000-0000-0000CD2B0000}"/>
    <cellStyle name="链接单元格 2 9 2" xfId="10069" xr:uid="{00000000-0005-0000-0000-0000CE2B0000}"/>
    <cellStyle name="链接单元格 2_Bali" xfId="6352" xr:uid="{00000000-0005-0000-0000-0000CF2B0000}"/>
    <cellStyle name="链接单元格 3" xfId="1531" xr:uid="{00000000-0005-0000-0000-0000D02B0000}"/>
    <cellStyle name="链接单元格 3 2" xfId="6354" xr:uid="{00000000-0005-0000-0000-0000D12B0000}"/>
    <cellStyle name="链接单元格 3 2 2" xfId="10071" xr:uid="{00000000-0005-0000-0000-0000D22B0000}"/>
    <cellStyle name="链接单元格 3 3" xfId="6355" xr:uid="{00000000-0005-0000-0000-0000D32B0000}"/>
    <cellStyle name="链接单元格 3 3 2" xfId="10072" xr:uid="{00000000-0005-0000-0000-0000D42B0000}"/>
    <cellStyle name="链接单元格 3 4" xfId="10070" xr:uid="{00000000-0005-0000-0000-0000D52B0000}"/>
    <cellStyle name="链接单元格 3 5" xfId="6353" xr:uid="{00000000-0005-0000-0000-0000D62B0000}"/>
    <cellStyle name="链接单元格 3 6" xfId="11792" xr:uid="{00000000-0005-0000-0000-0000D72B0000}"/>
    <cellStyle name="链接单元格 3_Bali" xfId="6356" xr:uid="{00000000-0005-0000-0000-0000D82B0000}"/>
    <cellStyle name="链接单元格 4" xfId="6357" xr:uid="{00000000-0005-0000-0000-0000D92B0000}"/>
    <cellStyle name="链接单元格 4 2" xfId="10073" xr:uid="{00000000-0005-0000-0000-0000DA2B0000}"/>
    <cellStyle name="链接单元格 5" xfId="11790" xr:uid="{00000000-0005-0000-0000-0000DB2B0000}"/>
    <cellStyle name="霓付 [0]_97MBO" xfId="1532" xr:uid="{00000000-0005-0000-0000-0000DC2B0000}"/>
    <cellStyle name="霓付_97MBO" xfId="1533" xr:uid="{00000000-0005-0000-0000-0000DD2B0000}"/>
    <cellStyle name="烹拳 [0]_97MBO" xfId="1512" xr:uid="{00000000-0005-0000-0000-0000DE2B0000}"/>
    <cellStyle name="烹拳_97MBO" xfId="1513" xr:uid="{00000000-0005-0000-0000-0000DF2B0000}"/>
    <cellStyle name="普通_ 白土" xfId="1491" xr:uid="{00000000-0005-0000-0000-0000E02B0000}"/>
    <cellStyle name="千分位[0]_ 白土" xfId="1358" xr:uid="{00000000-0005-0000-0000-0000E12B0000}"/>
    <cellStyle name="千分位_ 白土" xfId="1359" xr:uid="{00000000-0005-0000-0000-0000E22B0000}"/>
    <cellStyle name="千位[0]_laroux" xfId="1356" xr:uid="{00000000-0005-0000-0000-0000E32B0000}"/>
    <cellStyle name="千位_laroux" xfId="1357" xr:uid="{00000000-0005-0000-0000-0000E42B0000}"/>
    <cellStyle name="千位分隔" xfId="405" builtinId="3"/>
    <cellStyle name="千位分隔 2" xfId="5476" xr:uid="{00000000-0005-0000-0000-0000E62B0000}"/>
    <cellStyle name="千位分隔 2 2" xfId="11793" xr:uid="{00000000-0005-0000-0000-0000E72B0000}"/>
    <cellStyle name="千位分隔 3" xfId="5477" xr:uid="{00000000-0005-0000-0000-0000E82B0000}"/>
    <cellStyle name="千位分隔 4" xfId="5478" xr:uid="{00000000-0005-0000-0000-0000E92B0000}"/>
    <cellStyle name="钎霖_laroux" xfId="1529" xr:uid="{00000000-0005-0000-0000-0000EA2B0000}"/>
    <cellStyle name="强调文字颜色 1" xfId="2047" xr:uid="{00000000-0005-0000-0000-0000EB2B0000}"/>
    <cellStyle name="强调文字颜色 1 2" xfId="1479" xr:uid="{00000000-0005-0000-0000-0000EC2B0000}"/>
    <cellStyle name="强调文字颜色 1 2 10" xfId="5861" xr:uid="{00000000-0005-0000-0000-0000ED2B0000}"/>
    <cellStyle name="强调文字颜色 1 2 10 2" xfId="9639" xr:uid="{00000000-0005-0000-0000-0000EE2B0000}"/>
    <cellStyle name="强调文字颜色 1 2 11" xfId="5862" xr:uid="{00000000-0005-0000-0000-0000EF2B0000}"/>
    <cellStyle name="强调文字颜色 1 2 11 2" xfId="9640" xr:uid="{00000000-0005-0000-0000-0000F02B0000}"/>
    <cellStyle name="强调文字颜色 1 2 12" xfId="5863" xr:uid="{00000000-0005-0000-0000-0000F12B0000}"/>
    <cellStyle name="强调文字颜色 1 2 12 2" xfId="9641" xr:uid="{00000000-0005-0000-0000-0000F22B0000}"/>
    <cellStyle name="强调文字颜色 1 2 13" xfId="5864" xr:uid="{00000000-0005-0000-0000-0000F32B0000}"/>
    <cellStyle name="强调文字颜色 1 2 13 2" xfId="9642" xr:uid="{00000000-0005-0000-0000-0000F42B0000}"/>
    <cellStyle name="强调文字颜色 1 2 14" xfId="5865" xr:uid="{00000000-0005-0000-0000-0000F52B0000}"/>
    <cellStyle name="强调文字颜色 1 2 14 2" xfId="9643" xr:uid="{00000000-0005-0000-0000-0000F62B0000}"/>
    <cellStyle name="强调文字颜色 1 2 15" xfId="5866" xr:uid="{00000000-0005-0000-0000-0000F72B0000}"/>
    <cellStyle name="强调文字颜色 1 2 15 2" xfId="9644" xr:uid="{00000000-0005-0000-0000-0000F82B0000}"/>
    <cellStyle name="强调文字颜色 1 2 16" xfId="9638" xr:uid="{00000000-0005-0000-0000-0000F92B0000}"/>
    <cellStyle name="强调文字颜色 1 2 17" xfId="5860" xr:uid="{00000000-0005-0000-0000-0000FA2B0000}"/>
    <cellStyle name="强调文字颜色 1 2 18" xfId="11727" xr:uid="{00000000-0005-0000-0000-0000FB2B0000}"/>
    <cellStyle name="强调文字颜色 1 2 2" xfId="5867" xr:uid="{00000000-0005-0000-0000-0000FC2B0000}"/>
    <cellStyle name="强调文字颜色 1 2 2 2" xfId="9645" xr:uid="{00000000-0005-0000-0000-0000FD2B0000}"/>
    <cellStyle name="强调文字颜色 1 2 3" xfId="5868" xr:uid="{00000000-0005-0000-0000-0000FE2B0000}"/>
    <cellStyle name="强调文字颜色 1 2 3 2" xfId="9646" xr:uid="{00000000-0005-0000-0000-0000FF2B0000}"/>
    <cellStyle name="强调文字颜色 1 2 4" xfId="5869" xr:uid="{00000000-0005-0000-0000-0000002C0000}"/>
    <cellStyle name="强调文字颜色 1 2 4 2" xfId="9647" xr:uid="{00000000-0005-0000-0000-0000012C0000}"/>
    <cellStyle name="强调文字颜色 1 2 5" xfId="5870" xr:uid="{00000000-0005-0000-0000-0000022C0000}"/>
    <cellStyle name="强调文字颜色 1 2 5 2" xfId="9648" xr:uid="{00000000-0005-0000-0000-0000032C0000}"/>
    <cellStyle name="强调文字颜色 1 2 6" xfId="5871" xr:uid="{00000000-0005-0000-0000-0000042C0000}"/>
    <cellStyle name="强调文字颜色 1 2 6 2" xfId="9649" xr:uid="{00000000-0005-0000-0000-0000052C0000}"/>
    <cellStyle name="强调文字颜色 1 2 7" xfId="5872" xr:uid="{00000000-0005-0000-0000-0000062C0000}"/>
    <cellStyle name="强调文字颜色 1 2 7 2" xfId="9650" xr:uid="{00000000-0005-0000-0000-0000072C0000}"/>
    <cellStyle name="强调文字颜色 1 2 8" xfId="5873" xr:uid="{00000000-0005-0000-0000-0000082C0000}"/>
    <cellStyle name="强调文字颜色 1 2 8 2" xfId="9651" xr:uid="{00000000-0005-0000-0000-0000092C0000}"/>
    <cellStyle name="强调文字颜色 1 2 9" xfId="5874" xr:uid="{00000000-0005-0000-0000-00000A2C0000}"/>
    <cellStyle name="强调文字颜色 1 2 9 2" xfId="9652" xr:uid="{00000000-0005-0000-0000-00000B2C0000}"/>
    <cellStyle name="强调文字颜色 1 2_Bali" xfId="5875" xr:uid="{00000000-0005-0000-0000-00000C2C0000}"/>
    <cellStyle name="强调文字颜色 1 3" xfId="1480" xr:uid="{00000000-0005-0000-0000-00000D2C0000}"/>
    <cellStyle name="强调文字颜色 1 3 2" xfId="5877" xr:uid="{00000000-0005-0000-0000-00000E2C0000}"/>
    <cellStyle name="强调文字颜色 1 3 2 2" xfId="9654" xr:uid="{00000000-0005-0000-0000-00000F2C0000}"/>
    <cellStyle name="强调文字颜色 1 3 3" xfId="5878" xr:uid="{00000000-0005-0000-0000-0000102C0000}"/>
    <cellStyle name="强调文字颜色 1 3 3 2" xfId="9655" xr:uid="{00000000-0005-0000-0000-0000112C0000}"/>
    <cellStyle name="强调文字颜色 1 3 4" xfId="9653" xr:uid="{00000000-0005-0000-0000-0000122C0000}"/>
    <cellStyle name="强调文字颜色 1 3 5" xfId="5876" xr:uid="{00000000-0005-0000-0000-0000132C0000}"/>
    <cellStyle name="强调文字颜色 1 3 6" xfId="11728" xr:uid="{00000000-0005-0000-0000-0000142C0000}"/>
    <cellStyle name="强调文字颜色 1 3_Bali" xfId="5879" xr:uid="{00000000-0005-0000-0000-0000152C0000}"/>
    <cellStyle name="强调文字颜色 1 4" xfId="5880" xr:uid="{00000000-0005-0000-0000-0000162C0000}"/>
    <cellStyle name="强调文字颜色 1 4 2" xfId="9656" xr:uid="{00000000-0005-0000-0000-0000172C0000}"/>
    <cellStyle name="强调文字颜色 1 5" xfId="9637" xr:uid="{00000000-0005-0000-0000-0000182C0000}"/>
    <cellStyle name="强调文字颜色 1 6" xfId="5859" xr:uid="{00000000-0005-0000-0000-0000192C0000}"/>
    <cellStyle name="强调文字颜色 1 7" xfId="11726" xr:uid="{00000000-0005-0000-0000-00001A2C0000}"/>
    <cellStyle name="强调文字颜色 2" xfId="2048" xr:uid="{00000000-0005-0000-0000-00001B2C0000}"/>
    <cellStyle name="强调文字颜色 2 2" xfId="1481" xr:uid="{00000000-0005-0000-0000-00001C2C0000}"/>
    <cellStyle name="强调文字颜色 2 2 10" xfId="5883" xr:uid="{00000000-0005-0000-0000-00001D2C0000}"/>
    <cellStyle name="强调文字颜色 2 2 10 2" xfId="9659" xr:uid="{00000000-0005-0000-0000-00001E2C0000}"/>
    <cellStyle name="强调文字颜色 2 2 11" xfId="5884" xr:uid="{00000000-0005-0000-0000-00001F2C0000}"/>
    <cellStyle name="强调文字颜色 2 2 11 2" xfId="9660" xr:uid="{00000000-0005-0000-0000-0000202C0000}"/>
    <cellStyle name="强调文字颜色 2 2 12" xfId="5885" xr:uid="{00000000-0005-0000-0000-0000212C0000}"/>
    <cellStyle name="强调文字颜色 2 2 12 2" xfId="9661" xr:uid="{00000000-0005-0000-0000-0000222C0000}"/>
    <cellStyle name="强调文字颜色 2 2 13" xfId="5886" xr:uid="{00000000-0005-0000-0000-0000232C0000}"/>
    <cellStyle name="强调文字颜色 2 2 13 2" xfId="9662" xr:uid="{00000000-0005-0000-0000-0000242C0000}"/>
    <cellStyle name="强调文字颜色 2 2 14" xfId="5887" xr:uid="{00000000-0005-0000-0000-0000252C0000}"/>
    <cellStyle name="强调文字颜色 2 2 14 2" xfId="9663" xr:uid="{00000000-0005-0000-0000-0000262C0000}"/>
    <cellStyle name="强调文字颜色 2 2 15" xfId="5888" xr:uid="{00000000-0005-0000-0000-0000272C0000}"/>
    <cellStyle name="强调文字颜色 2 2 15 2" xfId="9664" xr:uid="{00000000-0005-0000-0000-0000282C0000}"/>
    <cellStyle name="强调文字颜色 2 2 16" xfId="9658" xr:uid="{00000000-0005-0000-0000-0000292C0000}"/>
    <cellStyle name="强调文字颜色 2 2 17" xfId="5882" xr:uid="{00000000-0005-0000-0000-00002A2C0000}"/>
    <cellStyle name="强调文字颜色 2 2 18" xfId="11730" xr:uid="{00000000-0005-0000-0000-00002B2C0000}"/>
    <cellStyle name="强调文字颜色 2 2 2" xfId="5889" xr:uid="{00000000-0005-0000-0000-00002C2C0000}"/>
    <cellStyle name="强调文字颜色 2 2 2 2" xfId="9665" xr:uid="{00000000-0005-0000-0000-00002D2C0000}"/>
    <cellStyle name="强调文字颜色 2 2 3" xfId="5890" xr:uid="{00000000-0005-0000-0000-00002E2C0000}"/>
    <cellStyle name="强调文字颜色 2 2 3 2" xfId="9666" xr:uid="{00000000-0005-0000-0000-00002F2C0000}"/>
    <cellStyle name="强调文字颜色 2 2 4" xfId="5891" xr:uid="{00000000-0005-0000-0000-0000302C0000}"/>
    <cellStyle name="强调文字颜色 2 2 4 2" xfId="9667" xr:uid="{00000000-0005-0000-0000-0000312C0000}"/>
    <cellStyle name="强调文字颜色 2 2 5" xfId="5892" xr:uid="{00000000-0005-0000-0000-0000322C0000}"/>
    <cellStyle name="强调文字颜色 2 2 5 2" xfId="9668" xr:uid="{00000000-0005-0000-0000-0000332C0000}"/>
    <cellStyle name="强调文字颜色 2 2 6" xfId="5893" xr:uid="{00000000-0005-0000-0000-0000342C0000}"/>
    <cellStyle name="强调文字颜色 2 2 6 2" xfId="9669" xr:uid="{00000000-0005-0000-0000-0000352C0000}"/>
    <cellStyle name="强调文字颜色 2 2 7" xfId="5894" xr:uid="{00000000-0005-0000-0000-0000362C0000}"/>
    <cellStyle name="强调文字颜色 2 2 7 2" xfId="9670" xr:uid="{00000000-0005-0000-0000-0000372C0000}"/>
    <cellStyle name="强调文字颜色 2 2 8" xfId="5895" xr:uid="{00000000-0005-0000-0000-0000382C0000}"/>
    <cellStyle name="强调文字颜色 2 2 8 2" xfId="9671" xr:uid="{00000000-0005-0000-0000-0000392C0000}"/>
    <cellStyle name="强调文字颜色 2 2 9" xfId="5896" xr:uid="{00000000-0005-0000-0000-00003A2C0000}"/>
    <cellStyle name="强调文字颜色 2 2 9 2" xfId="9672" xr:uid="{00000000-0005-0000-0000-00003B2C0000}"/>
    <cellStyle name="强调文字颜色 2 2_Bali" xfId="5897" xr:uid="{00000000-0005-0000-0000-00003C2C0000}"/>
    <cellStyle name="强调文字颜色 2 3" xfId="1482" xr:uid="{00000000-0005-0000-0000-00003D2C0000}"/>
    <cellStyle name="强调文字颜色 2 3 2" xfId="5899" xr:uid="{00000000-0005-0000-0000-00003E2C0000}"/>
    <cellStyle name="强调文字颜色 2 3 2 2" xfId="9674" xr:uid="{00000000-0005-0000-0000-00003F2C0000}"/>
    <cellStyle name="强调文字颜色 2 3 3" xfId="5900" xr:uid="{00000000-0005-0000-0000-0000402C0000}"/>
    <cellStyle name="强调文字颜色 2 3 3 2" xfId="9675" xr:uid="{00000000-0005-0000-0000-0000412C0000}"/>
    <cellStyle name="强调文字颜色 2 3 4" xfId="9673" xr:uid="{00000000-0005-0000-0000-0000422C0000}"/>
    <cellStyle name="强调文字颜色 2 3 5" xfId="5898" xr:uid="{00000000-0005-0000-0000-0000432C0000}"/>
    <cellStyle name="强调文字颜色 2 3 6" xfId="11731" xr:uid="{00000000-0005-0000-0000-0000442C0000}"/>
    <cellStyle name="强调文字颜色 2 3_Bali" xfId="5901" xr:uid="{00000000-0005-0000-0000-0000452C0000}"/>
    <cellStyle name="强调文字颜色 2 4" xfId="5902" xr:uid="{00000000-0005-0000-0000-0000462C0000}"/>
    <cellStyle name="强调文字颜色 2 4 2" xfId="9676" xr:uid="{00000000-0005-0000-0000-0000472C0000}"/>
    <cellStyle name="强调文字颜色 2 5" xfId="9657" xr:uid="{00000000-0005-0000-0000-0000482C0000}"/>
    <cellStyle name="强调文字颜色 2 6" xfId="5881" xr:uid="{00000000-0005-0000-0000-0000492C0000}"/>
    <cellStyle name="强调文字颜色 2 7" xfId="11729" xr:uid="{00000000-0005-0000-0000-00004A2C0000}"/>
    <cellStyle name="强调文字颜色 3" xfId="2049" xr:uid="{00000000-0005-0000-0000-00004B2C0000}"/>
    <cellStyle name="强调文字颜色 3 2" xfId="1483" xr:uid="{00000000-0005-0000-0000-00004C2C0000}"/>
    <cellStyle name="强调文字颜色 3 2 10" xfId="5905" xr:uid="{00000000-0005-0000-0000-00004D2C0000}"/>
    <cellStyle name="强调文字颜色 3 2 10 2" xfId="9679" xr:uid="{00000000-0005-0000-0000-00004E2C0000}"/>
    <cellStyle name="强调文字颜色 3 2 11" xfId="5906" xr:uid="{00000000-0005-0000-0000-00004F2C0000}"/>
    <cellStyle name="强调文字颜色 3 2 11 2" xfId="9680" xr:uid="{00000000-0005-0000-0000-0000502C0000}"/>
    <cellStyle name="强调文字颜色 3 2 12" xfId="5907" xr:uid="{00000000-0005-0000-0000-0000512C0000}"/>
    <cellStyle name="强调文字颜色 3 2 12 2" xfId="9681" xr:uid="{00000000-0005-0000-0000-0000522C0000}"/>
    <cellStyle name="强调文字颜色 3 2 13" xfId="5908" xr:uid="{00000000-0005-0000-0000-0000532C0000}"/>
    <cellStyle name="强调文字颜色 3 2 13 2" xfId="9682" xr:uid="{00000000-0005-0000-0000-0000542C0000}"/>
    <cellStyle name="强调文字颜色 3 2 14" xfId="5909" xr:uid="{00000000-0005-0000-0000-0000552C0000}"/>
    <cellStyle name="强调文字颜色 3 2 14 2" xfId="9683" xr:uid="{00000000-0005-0000-0000-0000562C0000}"/>
    <cellStyle name="强调文字颜色 3 2 15" xfId="5910" xr:uid="{00000000-0005-0000-0000-0000572C0000}"/>
    <cellStyle name="强调文字颜色 3 2 15 2" xfId="9684" xr:uid="{00000000-0005-0000-0000-0000582C0000}"/>
    <cellStyle name="强调文字颜色 3 2 16" xfId="9678" xr:uid="{00000000-0005-0000-0000-0000592C0000}"/>
    <cellStyle name="强调文字颜色 3 2 17" xfId="5904" xr:uid="{00000000-0005-0000-0000-00005A2C0000}"/>
    <cellStyle name="强调文字颜色 3 2 18" xfId="11733" xr:uid="{00000000-0005-0000-0000-00005B2C0000}"/>
    <cellStyle name="强调文字颜色 3 2 2" xfId="5911" xr:uid="{00000000-0005-0000-0000-00005C2C0000}"/>
    <cellStyle name="强调文字颜色 3 2 2 2" xfId="9685" xr:uid="{00000000-0005-0000-0000-00005D2C0000}"/>
    <cellStyle name="强调文字颜色 3 2 3" xfId="5912" xr:uid="{00000000-0005-0000-0000-00005E2C0000}"/>
    <cellStyle name="强调文字颜色 3 2 3 2" xfId="9686" xr:uid="{00000000-0005-0000-0000-00005F2C0000}"/>
    <cellStyle name="强调文字颜色 3 2 4" xfId="5913" xr:uid="{00000000-0005-0000-0000-0000602C0000}"/>
    <cellStyle name="强调文字颜色 3 2 4 2" xfId="9687" xr:uid="{00000000-0005-0000-0000-0000612C0000}"/>
    <cellStyle name="强调文字颜色 3 2 5" xfId="5914" xr:uid="{00000000-0005-0000-0000-0000622C0000}"/>
    <cellStyle name="强调文字颜色 3 2 5 2" xfId="9688" xr:uid="{00000000-0005-0000-0000-0000632C0000}"/>
    <cellStyle name="强调文字颜色 3 2 6" xfId="5915" xr:uid="{00000000-0005-0000-0000-0000642C0000}"/>
    <cellStyle name="强调文字颜色 3 2 6 2" xfId="9689" xr:uid="{00000000-0005-0000-0000-0000652C0000}"/>
    <cellStyle name="强调文字颜色 3 2 7" xfId="5916" xr:uid="{00000000-0005-0000-0000-0000662C0000}"/>
    <cellStyle name="强调文字颜色 3 2 7 2" xfId="9690" xr:uid="{00000000-0005-0000-0000-0000672C0000}"/>
    <cellStyle name="强调文字颜色 3 2 8" xfId="5917" xr:uid="{00000000-0005-0000-0000-0000682C0000}"/>
    <cellStyle name="强调文字颜色 3 2 8 2" xfId="9691" xr:uid="{00000000-0005-0000-0000-0000692C0000}"/>
    <cellStyle name="强调文字颜色 3 2 9" xfId="5918" xr:uid="{00000000-0005-0000-0000-00006A2C0000}"/>
    <cellStyle name="强调文字颜色 3 2 9 2" xfId="9692" xr:uid="{00000000-0005-0000-0000-00006B2C0000}"/>
    <cellStyle name="强调文字颜色 3 2_Bali" xfId="5919" xr:uid="{00000000-0005-0000-0000-00006C2C0000}"/>
    <cellStyle name="强调文字颜色 3 3" xfId="1484" xr:uid="{00000000-0005-0000-0000-00006D2C0000}"/>
    <cellStyle name="强调文字颜色 3 3 2" xfId="5921" xr:uid="{00000000-0005-0000-0000-00006E2C0000}"/>
    <cellStyle name="强调文字颜色 3 3 2 2" xfId="9694" xr:uid="{00000000-0005-0000-0000-00006F2C0000}"/>
    <cellStyle name="强调文字颜色 3 3 3" xfId="5922" xr:uid="{00000000-0005-0000-0000-0000702C0000}"/>
    <cellStyle name="强调文字颜色 3 3 3 2" xfId="9695" xr:uid="{00000000-0005-0000-0000-0000712C0000}"/>
    <cellStyle name="强调文字颜色 3 3 4" xfId="9693" xr:uid="{00000000-0005-0000-0000-0000722C0000}"/>
    <cellStyle name="强调文字颜色 3 3 5" xfId="5920" xr:uid="{00000000-0005-0000-0000-0000732C0000}"/>
    <cellStyle name="强调文字颜色 3 3 6" xfId="11734" xr:uid="{00000000-0005-0000-0000-0000742C0000}"/>
    <cellStyle name="强调文字颜色 3 3_Bali" xfId="5923" xr:uid="{00000000-0005-0000-0000-0000752C0000}"/>
    <cellStyle name="强调文字颜色 3 4" xfId="5924" xr:uid="{00000000-0005-0000-0000-0000762C0000}"/>
    <cellStyle name="强调文字颜色 3 4 2" xfId="9696" xr:uid="{00000000-0005-0000-0000-0000772C0000}"/>
    <cellStyle name="强调文字颜色 3 5" xfId="9677" xr:uid="{00000000-0005-0000-0000-0000782C0000}"/>
    <cellStyle name="强调文字颜色 3 6" xfId="5903" xr:uid="{00000000-0005-0000-0000-0000792C0000}"/>
    <cellStyle name="强调文字颜色 3 7" xfId="11732" xr:uid="{00000000-0005-0000-0000-00007A2C0000}"/>
    <cellStyle name="强调文字颜色 4" xfId="2050" xr:uid="{00000000-0005-0000-0000-00007B2C0000}"/>
    <cellStyle name="强调文字颜色 4 2" xfId="1485" xr:uid="{00000000-0005-0000-0000-00007C2C0000}"/>
    <cellStyle name="强调文字颜色 4 2 10" xfId="5927" xr:uid="{00000000-0005-0000-0000-00007D2C0000}"/>
    <cellStyle name="强调文字颜色 4 2 10 2" xfId="9699" xr:uid="{00000000-0005-0000-0000-00007E2C0000}"/>
    <cellStyle name="强调文字颜色 4 2 11" xfId="5928" xr:uid="{00000000-0005-0000-0000-00007F2C0000}"/>
    <cellStyle name="强调文字颜色 4 2 11 2" xfId="9700" xr:uid="{00000000-0005-0000-0000-0000802C0000}"/>
    <cellStyle name="强调文字颜色 4 2 12" xfId="5929" xr:uid="{00000000-0005-0000-0000-0000812C0000}"/>
    <cellStyle name="强调文字颜色 4 2 12 2" xfId="9701" xr:uid="{00000000-0005-0000-0000-0000822C0000}"/>
    <cellStyle name="强调文字颜色 4 2 13" xfId="5930" xr:uid="{00000000-0005-0000-0000-0000832C0000}"/>
    <cellStyle name="强调文字颜色 4 2 13 2" xfId="9702" xr:uid="{00000000-0005-0000-0000-0000842C0000}"/>
    <cellStyle name="强调文字颜色 4 2 14" xfId="5931" xr:uid="{00000000-0005-0000-0000-0000852C0000}"/>
    <cellStyle name="强调文字颜色 4 2 14 2" xfId="9703" xr:uid="{00000000-0005-0000-0000-0000862C0000}"/>
    <cellStyle name="强调文字颜色 4 2 15" xfId="5932" xr:uid="{00000000-0005-0000-0000-0000872C0000}"/>
    <cellStyle name="强调文字颜色 4 2 15 2" xfId="9704" xr:uid="{00000000-0005-0000-0000-0000882C0000}"/>
    <cellStyle name="强调文字颜色 4 2 16" xfId="9698" xr:uid="{00000000-0005-0000-0000-0000892C0000}"/>
    <cellStyle name="强调文字颜色 4 2 17" xfId="5926" xr:uid="{00000000-0005-0000-0000-00008A2C0000}"/>
    <cellStyle name="强调文字颜色 4 2 18" xfId="11736" xr:uid="{00000000-0005-0000-0000-00008B2C0000}"/>
    <cellStyle name="强调文字颜色 4 2 2" xfId="5933" xr:uid="{00000000-0005-0000-0000-00008C2C0000}"/>
    <cellStyle name="强调文字颜色 4 2 2 2" xfId="9705" xr:uid="{00000000-0005-0000-0000-00008D2C0000}"/>
    <cellStyle name="强调文字颜色 4 2 3" xfId="5934" xr:uid="{00000000-0005-0000-0000-00008E2C0000}"/>
    <cellStyle name="强调文字颜色 4 2 3 2" xfId="9706" xr:uid="{00000000-0005-0000-0000-00008F2C0000}"/>
    <cellStyle name="强调文字颜色 4 2 4" xfId="5935" xr:uid="{00000000-0005-0000-0000-0000902C0000}"/>
    <cellStyle name="强调文字颜色 4 2 4 2" xfId="9707" xr:uid="{00000000-0005-0000-0000-0000912C0000}"/>
    <cellStyle name="强调文字颜色 4 2 5" xfId="5936" xr:uid="{00000000-0005-0000-0000-0000922C0000}"/>
    <cellStyle name="强调文字颜色 4 2 5 2" xfId="9708" xr:uid="{00000000-0005-0000-0000-0000932C0000}"/>
    <cellStyle name="强调文字颜色 4 2 6" xfId="5937" xr:uid="{00000000-0005-0000-0000-0000942C0000}"/>
    <cellStyle name="强调文字颜色 4 2 6 2" xfId="9709" xr:uid="{00000000-0005-0000-0000-0000952C0000}"/>
    <cellStyle name="强调文字颜色 4 2 7" xfId="5938" xr:uid="{00000000-0005-0000-0000-0000962C0000}"/>
    <cellStyle name="强调文字颜色 4 2 7 2" xfId="9710" xr:uid="{00000000-0005-0000-0000-0000972C0000}"/>
    <cellStyle name="强调文字颜色 4 2 8" xfId="5939" xr:uid="{00000000-0005-0000-0000-0000982C0000}"/>
    <cellStyle name="强调文字颜色 4 2 8 2" xfId="9711" xr:uid="{00000000-0005-0000-0000-0000992C0000}"/>
    <cellStyle name="强调文字颜色 4 2 9" xfId="5940" xr:uid="{00000000-0005-0000-0000-00009A2C0000}"/>
    <cellStyle name="强调文字颜色 4 2 9 2" xfId="9712" xr:uid="{00000000-0005-0000-0000-00009B2C0000}"/>
    <cellStyle name="强调文字颜色 4 2_Bali" xfId="5941" xr:uid="{00000000-0005-0000-0000-00009C2C0000}"/>
    <cellStyle name="强调文字颜色 4 3" xfId="1486" xr:uid="{00000000-0005-0000-0000-00009D2C0000}"/>
    <cellStyle name="强调文字颜色 4 3 2" xfId="5943" xr:uid="{00000000-0005-0000-0000-00009E2C0000}"/>
    <cellStyle name="强调文字颜色 4 3 2 2" xfId="9714" xr:uid="{00000000-0005-0000-0000-00009F2C0000}"/>
    <cellStyle name="强调文字颜色 4 3 3" xfId="5944" xr:uid="{00000000-0005-0000-0000-0000A02C0000}"/>
    <cellStyle name="强调文字颜色 4 3 3 2" xfId="9715" xr:uid="{00000000-0005-0000-0000-0000A12C0000}"/>
    <cellStyle name="强调文字颜色 4 3 4" xfId="9713" xr:uid="{00000000-0005-0000-0000-0000A22C0000}"/>
    <cellStyle name="强调文字颜色 4 3 5" xfId="5942" xr:uid="{00000000-0005-0000-0000-0000A32C0000}"/>
    <cellStyle name="强调文字颜色 4 3 6" xfId="11737" xr:uid="{00000000-0005-0000-0000-0000A42C0000}"/>
    <cellStyle name="强调文字颜色 4 3_Bali" xfId="5945" xr:uid="{00000000-0005-0000-0000-0000A52C0000}"/>
    <cellStyle name="强调文字颜色 4 4" xfId="5946" xr:uid="{00000000-0005-0000-0000-0000A62C0000}"/>
    <cellStyle name="强调文字颜色 4 4 2" xfId="9716" xr:uid="{00000000-0005-0000-0000-0000A72C0000}"/>
    <cellStyle name="强调文字颜色 4 5" xfId="9697" xr:uid="{00000000-0005-0000-0000-0000A82C0000}"/>
    <cellStyle name="强调文字颜色 4 6" xfId="5925" xr:uid="{00000000-0005-0000-0000-0000A92C0000}"/>
    <cellStyle name="强调文字颜色 4 7" xfId="11735" xr:uid="{00000000-0005-0000-0000-0000AA2C0000}"/>
    <cellStyle name="强调文字颜色 5" xfId="2051" xr:uid="{00000000-0005-0000-0000-0000AB2C0000}"/>
    <cellStyle name="强调文字颜色 5 2" xfId="1487" xr:uid="{00000000-0005-0000-0000-0000AC2C0000}"/>
    <cellStyle name="强调文字颜色 5 2 10" xfId="5949" xr:uid="{00000000-0005-0000-0000-0000AD2C0000}"/>
    <cellStyle name="强调文字颜色 5 2 10 2" xfId="9719" xr:uid="{00000000-0005-0000-0000-0000AE2C0000}"/>
    <cellStyle name="强调文字颜色 5 2 11" xfId="5950" xr:uid="{00000000-0005-0000-0000-0000AF2C0000}"/>
    <cellStyle name="强调文字颜色 5 2 11 2" xfId="9720" xr:uid="{00000000-0005-0000-0000-0000B02C0000}"/>
    <cellStyle name="强调文字颜色 5 2 12" xfId="5951" xr:uid="{00000000-0005-0000-0000-0000B12C0000}"/>
    <cellStyle name="强调文字颜色 5 2 12 2" xfId="9721" xr:uid="{00000000-0005-0000-0000-0000B22C0000}"/>
    <cellStyle name="强调文字颜色 5 2 13" xfId="5952" xr:uid="{00000000-0005-0000-0000-0000B32C0000}"/>
    <cellStyle name="强调文字颜色 5 2 13 2" xfId="9722" xr:uid="{00000000-0005-0000-0000-0000B42C0000}"/>
    <cellStyle name="强调文字颜色 5 2 14" xfId="5953" xr:uid="{00000000-0005-0000-0000-0000B52C0000}"/>
    <cellStyle name="强调文字颜色 5 2 14 2" xfId="9723" xr:uid="{00000000-0005-0000-0000-0000B62C0000}"/>
    <cellStyle name="强调文字颜色 5 2 15" xfId="5954" xr:uid="{00000000-0005-0000-0000-0000B72C0000}"/>
    <cellStyle name="强调文字颜色 5 2 15 2" xfId="9724" xr:uid="{00000000-0005-0000-0000-0000B82C0000}"/>
    <cellStyle name="强调文字颜色 5 2 16" xfId="9718" xr:uid="{00000000-0005-0000-0000-0000B92C0000}"/>
    <cellStyle name="强调文字颜色 5 2 17" xfId="5948" xr:uid="{00000000-0005-0000-0000-0000BA2C0000}"/>
    <cellStyle name="强调文字颜色 5 2 18" xfId="11739" xr:uid="{00000000-0005-0000-0000-0000BB2C0000}"/>
    <cellStyle name="强调文字颜色 5 2 2" xfId="5955" xr:uid="{00000000-0005-0000-0000-0000BC2C0000}"/>
    <cellStyle name="强调文字颜色 5 2 2 2" xfId="9725" xr:uid="{00000000-0005-0000-0000-0000BD2C0000}"/>
    <cellStyle name="强调文字颜色 5 2 3" xfId="5956" xr:uid="{00000000-0005-0000-0000-0000BE2C0000}"/>
    <cellStyle name="强调文字颜色 5 2 3 2" xfId="9726" xr:uid="{00000000-0005-0000-0000-0000BF2C0000}"/>
    <cellStyle name="强调文字颜色 5 2 4" xfId="5957" xr:uid="{00000000-0005-0000-0000-0000C02C0000}"/>
    <cellStyle name="强调文字颜色 5 2 4 2" xfId="9727" xr:uid="{00000000-0005-0000-0000-0000C12C0000}"/>
    <cellStyle name="强调文字颜色 5 2 5" xfId="5958" xr:uid="{00000000-0005-0000-0000-0000C22C0000}"/>
    <cellStyle name="强调文字颜色 5 2 5 2" xfId="9728" xr:uid="{00000000-0005-0000-0000-0000C32C0000}"/>
    <cellStyle name="强调文字颜色 5 2 6" xfId="5959" xr:uid="{00000000-0005-0000-0000-0000C42C0000}"/>
    <cellStyle name="强调文字颜色 5 2 6 2" xfId="9729" xr:uid="{00000000-0005-0000-0000-0000C52C0000}"/>
    <cellStyle name="强调文字颜色 5 2 7" xfId="5960" xr:uid="{00000000-0005-0000-0000-0000C62C0000}"/>
    <cellStyle name="强调文字颜色 5 2 7 2" xfId="9730" xr:uid="{00000000-0005-0000-0000-0000C72C0000}"/>
    <cellStyle name="强调文字颜色 5 2 8" xfId="5961" xr:uid="{00000000-0005-0000-0000-0000C82C0000}"/>
    <cellStyle name="强调文字颜色 5 2 8 2" xfId="9731" xr:uid="{00000000-0005-0000-0000-0000C92C0000}"/>
    <cellStyle name="强调文字颜色 5 2 9" xfId="5962" xr:uid="{00000000-0005-0000-0000-0000CA2C0000}"/>
    <cellStyle name="强调文字颜色 5 2 9 2" xfId="9732" xr:uid="{00000000-0005-0000-0000-0000CB2C0000}"/>
    <cellStyle name="强调文字颜色 5 2_Bali" xfId="5963" xr:uid="{00000000-0005-0000-0000-0000CC2C0000}"/>
    <cellStyle name="强调文字颜色 5 3" xfId="1488" xr:uid="{00000000-0005-0000-0000-0000CD2C0000}"/>
    <cellStyle name="强调文字颜色 5 3 2" xfId="5965" xr:uid="{00000000-0005-0000-0000-0000CE2C0000}"/>
    <cellStyle name="强调文字颜色 5 3 2 2" xfId="9734" xr:uid="{00000000-0005-0000-0000-0000CF2C0000}"/>
    <cellStyle name="强调文字颜色 5 3 3" xfId="5966" xr:uid="{00000000-0005-0000-0000-0000D02C0000}"/>
    <cellStyle name="强调文字颜色 5 3 3 2" xfId="9735" xr:uid="{00000000-0005-0000-0000-0000D12C0000}"/>
    <cellStyle name="强调文字颜色 5 3 4" xfId="9733" xr:uid="{00000000-0005-0000-0000-0000D22C0000}"/>
    <cellStyle name="强调文字颜色 5 3 5" xfId="5964" xr:uid="{00000000-0005-0000-0000-0000D32C0000}"/>
    <cellStyle name="强调文字颜色 5 3 6" xfId="11740" xr:uid="{00000000-0005-0000-0000-0000D42C0000}"/>
    <cellStyle name="强调文字颜色 5 3_Bali" xfId="5967" xr:uid="{00000000-0005-0000-0000-0000D52C0000}"/>
    <cellStyle name="强调文字颜色 5 4" xfId="5968" xr:uid="{00000000-0005-0000-0000-0000D62C0000}"/>
    <cellStyle name="强调文字颜色 5 4 2" xfId="9736" xr:uid="{00000000-0005-0000-0000-0000D72C0000}"/>
    <cellStyle name="强调文字颜色 5 5" xfId="9717" xr:uid="{00000000-0005-0000-0000-0000D82C0000}"/>
    <cellStyle name="强调文字颜色 5 6" xfId="5947" xr:uid="{00000000-0005-0000-0000-0000D92C0000}"/>
    <cellStyle name="强调文字颜色 5 7" xfId="11738" xr:uid="{00000000-0005-0000-0000-0000DA2C0000}"/>
    <cellStyle name="强调文字颜色 6" xfId="2052" xr:uid="{00000000-0005-0000-0000-0000DB2C0000}"/>
    <cellStyle name="强调文字颜色 6 2" xfId="1489" xr:uid="{00000000-0005-0000-0000-0000DC2C0000}"/>
    <cellStyle name="强调文字颜色 6 2 10" xfId="5971" xr:uid="{00000000-0005-0000-0000-0000DD2C0000}"/>
    <cellStyle name="强调文字颜色 6 2 10 2" xfId="9739" xr:uid="{00000000-0005-0000-0000-0000DE2C0000}"/>
    <cellStyle name="强调文字颜色 6 2 11" xfId="5972" xr:uid="{00000000-0005-0000-0000-0000DF2C0000}"/>
    <cellStyle name="强调文字颜色 6 2 11 2" xfId="9740" xr:uid="{00000000-0005-0000-0000-0000E02C0000}"/>
    <cellStyle name="强调文字颜色 6 2 12" xfId="5973" xr:uid="{00000000-0005-0000-0000-0000E12C0000}"/>
    <cellStyle name="强调文字颜色 6 2 12 2" xfId="9741" xr:uid="{00000000-0005-0000-0000-0000E22C0000}"/>
    <cellStyle name="强调文字颜色 6 2 13" xfId="5974" xr:uid="{00000000-0005-0000-0000-0000E32C0000}"/>
    <cellStyle name="强调文字颜色 6 2 13 2" xfId="9742" xr:uid="{00000000-0005-0000-0000-0000E42C0000}"/>
    <cellStyle name="强调文字颜色 6 2 14" xfId="5975" xr:uid="{00000000-0005-0000-0000-0000E52C0000}"/>
    <cellStyle name="强调文字颜色 6 2 14 2" xfId="9743" xr:uid="{00000000-0005-0000-0000-0000E62C0000}"/>
    <cellStyle name="强调文字颜色 6 2 15" xfId="5976" xr:uid="{00000000-0005-0000-0000-0000E72C0000}"/>
    <cellStyle name="强调文字颜色 6 2 15 2" xfId="9744" xr:uid="{00000000-0005-0000-0000-0000E82C0000}"/>
    <cellStyle name="强调文字颜色 6 2 16" xfId="9738" xr:uid="{00000000-0005-0000-0000-0000E92C0000}"/>
    <cellStyle name="强调文字颜色 6 2 17" xfId="5970" xr:uid="{00000000-0005-0000-0000-0000EA2C0000}"/>
    <cellStyle name="强调文字颜色 6 2 18" xfId="11742" xr:uid="{00000000-0005-0000-0000-0000EB2C0000}"/>
    <cellStyle name="强调文字颜色 6 2 2" xfId="5977" xr:uid="{00000000-0005-0000-0000-0000EC2C0000}"/>
    <cellStyle name="强调文字颜色 6 2 2 2" xfId="9745" xr:uid="{00000000-0005-0000-0000-0000ED2C0000}"/>
    <cellStyle name="强调文字颜色 6 2 3" xfId="5978" xr:uid="{00000000-0005-0000-0000-0000EE2C0000}"/>
    <cellStyle name="强调文字颜色 6 2 3 2" xfId="9746" xr:uid="{00000000-0005-0000-0000-0000EF2C0000}"/>
    <cellStyle name="强调文字颜色 6 2 4" xfId="5979" xr:uid="{00000000-0005-0000-0000-0000F02C0000}"/>
    <cellStyle name="强调文字颜色 6 2 4 2" xfId="9747" xr:uid="{00000000-0005-0000-0000-0000F12C0000}"/>
    <cellStyle name="强调文字颜色 6 2 5" xfId="5980" xr:uid="{00000000-0005-0000-0000-0000F22C0000}"/>
    <cellStyle name="强调文字颜色 6 2 5 2" xfId="9748" xr:uid="{00000000-0005-0000-0000-0000F32C0000}"/>
    <cellStyle name="强调文字颜色 6 2 6" xfId="5981" xr:uid="{00000000-0005-0000-0000-0000F42C0000}"/>
    <cellStyle name="强调文字颜色 6 2 6 2" xfId="9749" xr:uid="{00000000-0005-0000-0000-0000F52C0000}"/>
    <cellStyle name="强调文字颜色 6 2 7" xfId="5982" xr:uid="{00000000-0005-0000-0000-0000F62C0000}"/>
    <cellStyle name="强调文字颜色 6 2 7 2" xfId="9750" xr:uid="{00000000-0005-0000-0000-0000F72C0000}"/>
    <cellStyle name="强调文字颜色 6 2 8" xfId="5983" xr:uid="{00000000-0005-0000-0000-0000F82C0000}"/>
    <cellStyle name="强调文字颜色 6 2 8 2" xfId="9751" xr:uid="{00000000-0005-0000-0000-0000F92C0000}"/>
    <cellStyle name="强调文字颜色 6 2 9" xfId="5984" xr:uid="{00000000-0005-0000-0000-0000FA2C0000}"/>
    <cellStyle name="强调文字颜色 6 2 9 2" xfId="9752" xr:uid="{00000000-0005-0000-0000-0000FB2C0000}"/>
    <cellStyle name="强调文字颜色 6 2_Bali" xfId="5985" xr:uid="{00000000-0005-0000-0000-0000FC2C0000}"/>
    <cellStyle name="强调文字颜色 6 3" xfId="1490" xr:uid="{00000000-0005-0000-0000-0000FD2C0000}"/>
    <cellStyle name="强调文字颜色 6 3 2" xfId="5987" xr:uid="{00000000-0005-0000-0000-0000FE2C0000}"/>
    <cellStyle name="强调文字颜色 6 3 2 2" xfId="9754" xr:uid="{00000000-0005-0000-0000-0000FF2C0000}"/>
    <cellStyle name="强调文字颜色 6 3 3" xfId="5988" xr:uid="{00000000-0005-0000-0000-0000002D0000}"/>
    <cellStyle name="强调文字颜色 6 3 3 2" xfId="9755" xr:uid="{00000000-0005-0000-0000-0000012D0000}"/>
    <cellStyle name="强调文字颜色 6 3 4" xfId="9753" xr:uid="{00000000-0005-0000-0000-0000022D0000}"/>
    <cellStyle name="强调文字颜色 6 3 5" xfId="5986" xr:uid="{00000000-0005-0000-0000-0000032D0000}"/>
    <cellStyle name="强调文字颜色 6 3 6" xfId="11743" xr:uid="{00000000-0005-0000-0000-0000042D0000}"/>
    <cellStyle name="强调文字颜色 6 3_Bali" xfId="5989" xr:uid="{00000000-0005-0000-0000-0000052D0000}"/>
    <cellStyle name="强调文字颜色 6 4" xfId="5990" xr:uid="{00000000-0005-0000-0000-0000062D0000}"/>
    <cellStyle name="强调文字颜色 6 4 2" xfId="9756" xr:uid="{00000000-0005-0000-0000-0000072D0000}"/>
    <cellStyle name="强调文字颜色 6 5" xfId="9737" xr:uid="{00000000-0005-0000-0000-0000082D0000}"/>
    <cellStyle name="强调文字颜色 6 6" xfId="5969" xr:uid="{00000000-0005-0000-0000-0000092D0000}"/>
    <cellStyle name="强调文字颜色 6 7" xfId="11741" xr:uid="{00000000-0005-0000-0000-00000A2D0000}"/>
    <cellStyle name="适中" xfId="2069" xr:uid="{00000000-0005-0000-0000-00000B2D0000}"/>
    <cellStyle name="适中 2" xfId="1527" xr:uid="{00000000-0005-0000-0000-00000C2D0000}"/>
    <cellStyle name="适中 2 10" xfId="6317" xr:uid="{00000000-0005-0000-0000-00000D2D0000}"/>
    <cellStyle name="适中 2 10 2" xfId="10037" xr:uid="{00000000-0005-0000-0000-00000E2D0000}"/>
    <cellStyle name="适中 2 11" xfId="6318" xr:uid="{00000000-0005-0000-0000-00000F2D0000}"/>
    <cellStyle name="适中 2 11 2" xfId="10038" xr:uid="{00000000-0005-0000-0000-0000102D0000}"/>
    <cellStyle name="适中 2 12" xfId="6319" xr:uid="{00000000-0005-0000-0000-0000112D0000}"/>
    <cellStyle name="适中 2 12 2" xfId="10039" xr:uid="{00000000-0005-0000-0000-0000122D0000}"/>
    <cellStyle name="适中 2 13" xfId="6320" xr:uid="{00000000-0005-0000-0000-0000132D0000}"/>
    <cellStyle name="适中 2 13 2" xfId="10040" xr:uid="{00000000-0005-0000-0000-0000142D0000}"/>
    <cellStyle name="适中 2 14" xfId="6321" xr:uid="{00000000-0005-0000-0000-0000152D0000}"/>
    <cellStyle name="适中 2 14 2" xfId="10041" xr:uid="{00000000-0005-0000-0000-0000162D0000}"/>
    <cellStyle name="适中 2 15" xfId="6322" xr:uid="{00000000-0005-0000-0000-0000172D0000}"/>
    <cellStyle name="适中 2 15 2" xfId="10042" xr:uid="{00000000-0005-0000-0000-0000182D0000}"/>
    <cellStyle name="适中 2 16" xfId="10036" xr:uid="{00000000-0005-0000-0000-0000192D0000}"/>
    <cellStyle name="适中 2 17" xfId="6316" xr:uid="{00000000-0005-0000-0000-00001A2D0000}"/>
    <cellStyle name="适中 2 18" xfId="11788" xr:uid="{00000000-0005-0000-0000-00001B2D0000}"/>
    <cellStyle name="适中 2 2" xfId="6323" xr:uid="{00000000-0005-0000-0000-00001C2D0000}"/>
    <cellStyle name="适中 2 2 2" xfId="10043" xr:uid="{00000000-0005-0000-0000-00001D2D0000}"/>
    <cellStyle name="适中 2 3" xfId="6324" xr:uid="{00000000-0005-0000-0000-00001E2D0000}"/>
    <cellStyle name="适中 2 3 2" xfId="10044" xr:uid="{00000000-0005-0000-0000-00001F2D0000}"/>
    <cellStyle name="适中 2 4" xfId="6325" xr:uid="{00000000-0005-0000-0000-0000202D0000}"/>
    <cellStyle name="适中 2 4 2" xfId="10045" xr:uid="{00000000-0005-0000-0000-0000212D0000}"/>
    <cellStyle name="适中 2 5" xfId="6326" xr:uid="{00000000-0005-0000-0000-0000222D0000}"/>
    <cellStyle name="适中 2 5 2" xfId="10046" xr:uid="{00000000-0005-0000-0000-0000232D0000}"/>
    <cellStyle name="适中 2 6" xfId="6327" xr:uid="{00000000-0005-0000-0000-0000242D0000}"/>
    <cellStyle name="适中 2 6 2" xfId="10047" xr:uid="{00000000-0005-0000-0000-0000252D0000}"/>
    <cellStyle name="适中 2 7" xfId="6328" xr:uid="{00000000-0005-0000-0000-0000262D0000}"/>
    <cellStyle name="适中 2 7 2" xfId="10048" xr:uid="{00000000-0005-0000-0000-0000272D0000}"/>
    <cellStyle name="适中 2 8" xfId="6329" xr:uid="{00000000-0005-0000-0000-0000282D0000}"/>
    <cellStyle name="适中 2 8 2" xfId="10049" xr:uid="{00000000-0005-0000-0000-0000292D0000}"/>
    <cellStyle name="适中 2 9" xfId="6330" xr:uid="{00000000-0005-0000-0000-00002A2D0000}"/>
    <cellStyle name="适中 2 9 2" xfId="10050" xr:uid="{00000000-0005-0000-0000-00002B2D0000}"/>
    <cellStyle name="适中 2_Bali" xfId="6331" xr:uid="{00000000-0005-0000-0000-00002C2D0000}"/>
    <cellStyle name="适中 3" xfId="1528" xr:uid="{00000000-0005-0000-0000-00002D2D0000}"/>
    <cellStyle name="适中 3 2" xfId="6333" xr:uid="{00000000-0005-0000-0000-00002E2D0000}"/>
    <cellStyle name="适中 3 2 2" xfId="10052" xr:uid="{00000000-0005-0000-0000-00002F2D0000}"/>
    <cellStyle name="适中 3 3" xfId="6334" xr:uid="{00000000-0005-0000-0000-0000302D0000}"/>
    <cellStyle name="适中 3 3 2" xfId="10053" xr:uid="{00000000-0005-0000-0000-0000312D0000}"/>
    <cellStyle name="适中 3 4" xfId="10051" xr:uid="{00000000-0005-0000-0000-0000322D0000}"/>
    <cellStyle name="适中 3 5" xfId="6332" xr:uid="{00000000-0005-0000-0000-0000332D0000}"/>
    <cellStyle name="适中 3 6" xfId="11789" xr:uid="{00000000-0005-0000-0000-0000342D0000}"/>
    <cellStyle name="适中 3_Bali" xfId="6335" xr:uid="{00000000-0005-0000-0000-0000352D0000}"/>
    <cellStyle name="适中 4" xfId="6336" xr:uid="{00000000-0005-0000-0000-0000362D0000}"/>
    <cellStyle name="适中 4 2" xfId="10054" xr:uid="{00000000-0005-0000-0000-0000372D0000}"/>
    <cellStyle name="适中 5" xfId="11787" xr:uid="{00000000-0005-0000-0000-0000382D0000}"/>
    <cellStyle name="输出" xfId="2068" xr:uid="{00000000-0005-0000-0000-0000392D0000}"/>
    <cellStyle name="输出 2" xfId="1525" xr:uid="{00000000-0005-0000-0000-00003A2D0000}"/>
    <cellStyle name="输出 2 10" xfId="6296" xr:uid="{00000000-0005-0000-0000-00003B2D0000}"/>
    <cellStyle name="输出 2 10 2" xfId="10018" xr:uid="{00000000-0005-0000-0000-00003C2D0000}"/>
    <cellStyle name="输出 2 11" xfId="6297" xr:uid="{00000000-0005-0000-0000-00003D2D0000}"/>
    <cellStyle name="输出 2 11 2" xfId="10019" xr:uid="{00000000-0005-0000-0000-00003E2D0000}"/>
    <cellStyle name="输出 2 12" xfId="6298" xr:uid="{00000000-0005-0000-0000-00003F2D0000}"/>
    <cellStyle name="输出 2 12 2" xfId="10020" xr:uid="{00000000-0005-0000-0000-0000402D0000}"/>
    <cellStyle name="输出 2 13" xfId="6299" xr:uid="{00000000-0005-0000-0000-0000412D0000}"/>
    <cellStyle name="输出 2 13 2" xfId="10021" xr:uid="{00000000-0005-0000-0000-0000422D0000}"/>
    <cellStyle name="输出 2 14" xfId="6300" xr:uid="{00000000-0005-0000-0000-0000432D0000}"/>
    <cellStyle name="输出 2 14 2" xfId="10022" xr:uid="{00000000-0005-0000-0000-0000442D0000}"/>
    <cellStyle name="输出 2 15" xfId="6301" xr:uid="{00000000-0005-0000-0000-0000452D0000}"/>
    <cellStyle name="输出 2 15 2" xfId="10023" xr:uid="{00000000-0005-0000-0000-0000462D0000}"/>
    <cellStyle name="输出 2 16" xfId="10017" xr:uid="{00000000-0005-0000-0000-0000472D0000}"/>
    <cellStyle name="输出 2 17" xfId="6295" xr:uid="{00000000-0005-0000-0000-0000482D0000}"/>
    <cellStyle name="输出 2 18" xfId="11785" xr:uid="{00000000-0005-0000-0000-0000492D0000}"/>
    <cellStyle name="输出 2 2" xfId="1922" xr:uid="{00000000-0005-0000-0000-00004A2D0000}"/>
    <cellStyle name="输出 2 2 2" xfId="10024" xr:uid="{00000000-0005-0000-0000-00004B2D0000}"/>
    <cellStyle name="输出 2 2 3" xfId="6302" xr:uid="{00000000-0005-0000-0000-00004C2D0000}"/>
    <cellStyle name="输出 2 3" xfId="2082" xr:uid="{00000000-0005-0000-0000-00004D2D0000}"/>
    <cellStyle name="输出 2 3 2" xfId="10025" xr:uid="{00000000-0005-0000-0000-00004E2D0000}"/>
    <cellStyle name="输出 2 3 3" xfId="6303" xr:uid="{00000000-0005-0000-0000-00004F2D0000}"/>
    <cellStyle name="输出 2 4" xfId="6304" xr:uid="{00000000-0005-0000-0000-0000502D0000}"/>
    <cellStyle name="输出 2 4 2" xfId="10026" xr:uid="{00000000-0005-0000-0000-0000512D0000}"/>
    <cellStyle name="输出 2 5" xfId="6305" xr:uid="{00000000-0005-0000-0000-0000522D0000}"/>
    <cellStyle name="输出 2 5 2" xfId="10027" xr:uid="{00000000-0005-0000-0000-0000532D0000}"/>
    <cellStyle name="输出 2 6" xfId="6306" xr:uid="{00000000-0005-0000-0000-0000542D0000}"/>
    <cellStyle name="输出 2 6 2" xfId="10028" xr:uid="{00000000-0005-0000-0000-0000552D0000}"/>
    <cellStyle name="输出 2 7" xfId="6307" xr:uid="{00000000-0005-0000-0000-0000562D0000}"/>
    <cellStyle name="输出 2 7 2" xfId="10029" xr:uid="{00000000-0005-0000-0000-0000572D0000}"/>
    <cellStyle name="输出 2 8" xfId="6308" xr:uid="{00000000-0005-0000-0000-0000582D0000}"/>
    <cellStyle name="输出 2 8 2" xfId="10030" xr:uid="{00000000-0005-0000-0000-0000592D0000}"/>
    <cellStyle name="输出 2 9" xfId="6309" xr:uid="{00000000-0005-0000-0000-00005A2D0000}"/>
    <cellStyle name="输出 2 9 2" xfId="10031" xr:uid="{00000000-0005-0000-0000-00005B2D0000}"/>
    <cellStyle name="输出 2_Bali" xfId="6310" xr:uid="{00000000-0005-0000-0000-00005C2D0000}"/>
    <cellStyle name="输出 3" xfId="1526" xr:uid="{00000000-0005-0000-0000-00005D2D0000}"/>
    <cellStyle name="输出 3 2" xfId="1923" xr:uid="{00000000-0005-0000-0000-00005E2D0000}"/>
    <cellStyle name="输出 3 2 2" xfId="10033" xr:uid="{00000000-0005-0000-0000-00005F2D0000}"/>
    <cellStyle name="输出 3 2 3" xfId="6312" xr:uid="{00000000-0005-0000-0000-0000602D0000}"/>
    <cellStyle name="输出 3 3" xfId="2083" xr:uid="{00000000-0005-0000-0000-0000612D0000}"/>
    <cellStyle name="输出 3 3 2" xfId="10034" xr:uid="{00000000-0005-0000-0000-0000622D0000}"/>
    <cellStyle name="输出 3 3 3" xfId="6313" xr:uid="{00000000-0005-0000-0000-0000632D0000}"/>
    <cellStyle name="输出 3 4" xfId="10032" xr:uid="{00000000-0005-0000-0000-0000642D0000}"/>
    <cellStyle name="输出 3 5" xfId="6311" xr:uid="{00000000-0005-0000-0000-0000652D0000}"/>
    <cellStyle name="输出 3 6" xfId="11786" xr:uid="{00000000-0005-0000-0000-0000662D0000}"/>
    <cellStyle name="输出 3_Bali" xfId="6314" xr:uid="{00000000-0005-0000-0000-0000672D0000}"/>
    <cellStyle name="输出 4" xfId="2081" xr:uid="{00000000-0005-0000-0000-0000682D0000}"/>
    <cellStyle name="输出 4 2" xfId="10035" xr:uid="{00000000-0005-0000-0000-0000692D0000}"/>
    <cellStyle name="输出 4 3" xfId="6315" xr:uid="{00000000-0005-0000-0000-00006A2D0000}"/>
    <cellStyle name="输出 5" xfId="11784" xr:uid="{00000000-0005-0000-0000-00006B2D0000}"/>
    <cellStyle name="输入" xfId="2067" xr:uid="{00000000-0005-0000-0000-00006C2D0000}"/>
    <cellStyle name="输入 2" xfId="1523" xr:uid="{00000000-0005-0000-0000-00006D2D0000}"/>
    <cellStyle name="输入 2 10" xfId="6275" xr:uid="{00000000-0005-0000-0000-00006E2D0000}"/>
    <cellStyle name="输入 2 10 2" xfId="9999" xr:uid="{00000000-0005-0000-0000-00006F2D0000}"/>
    <cellStyle name="输入 2 11" xfId="6276" xr:uid="{00000000-0005-0000-0000-0000702D0000}"/>
    <cellStyle name="输入 2 11 2" xfId="10000" xr:uid="{00000000-0005-0000-0000-0000712D0000}"/>
    <cellStyle name="输入 2 12" xfId="6277" xr:uid="{00000000-0005-0000-0000-0000722D0000}"/>
    <cellStyle name="输入 2 12 2" xfId="10001" xr:uid="{00000000-0005-0000-0000-0000732D0000}"/>
    <cellStyle name="输入 2 13" xfId="6278" xr:uid="{00000000-0005-0000-0000-0000742D0000}"/>
    <cellStyle name="输入 2 13 2" xfId="10002" xr:uid="{00000000-0005-0000-0000-0000752D0000}"/>
    <cellStyle name="输入 2 14" xfId="6279" xr:uid="{00000000-0005-0000-0000-0000762D0000}"/>
    <cellStyle name="输入 2 14 2" xfId="10003" xr:uid="{00000000-0005-0000-0000-0000772D0000}"/>
    <cellStyle name="输入 2 15" xfId="6280" xr:uid="{00000000-0005-0000-0000-0000782D0000}"/>
    <cellStyle name="输入 2 15 2" xfId="10004" xr:uid="{00000000-0005-0000-0000-0000792D0000}"/>
    <cellStyle name="输入 2 16" xfId="9998" xr:uid="{00000000-0005-0000-0000-00007A2D0000}"/>
    <cellStyle name="输入 2 17" xfId="6274" xr:uid="{00000000-0005-0000-0000-00007B2D0000}"/>
    <cellStyle name="输入 2 18" xfId="11782" xr:uid="{00000000-0005-0000-0000-00007C2D0000}"/>
    <cellStyle name="输入 2 2" xfId="1924" xr:uid="{00000000-0005-0000-0000-00007D2D0000}"/>
    <cellStyle name="输入 2 2 2" xfId="10005" xr:uid="{00000000-0005-0000-0000-00007E2D0000}"/>
    <cellStyle name="输入 2 2 3" xfId="6281" xr:uid="{00000000-0005-0000-0000-00007F2D0000}"/>
    <cellStyle name="输入 2 3" xfId="2085" xr:uid="{00000000-0005-0000-0000-0000802D0000}"/>
    <cellStyle name="输入 2 3 2" xfId="10006" xr:uid="{00000000-0005-0000-0000-0000812D0000}"/>
    <cellStyle name="输入 2 3 3" xfId="6282" xr:uid="{00000000-0005-0000-0000-0000822D0000}"/>
    <cellStyle name="输入 2 4" xfId="6283" xr:uid="{00000000-0005-0000-0000-0000832D0000}"/>
    <cellStyle name="输入 2 4 2" xfId="10007" xr:uid="{00000000-0005-0000-0000-0000842D0000}"/>
    <cellStyle name="输入 2 5" xfId="6284" xr:uid="{00000000-0005-0000-0000-0000852D0000}"/>
    <cellStyle name="输入 2 5 2" xfId="10008" xr:uid="{00000000-0005-0000-0000-0000862D0000}"/>
    <cellStyle name="输入 2 6" xfId="6285" xr:uid="{00000000-0005-0000-0000-0000872D0000}"/>
    <cellStyle name="输入 2 6 2" xfId="10009" xr:uid="{00000000-0005-0000-0000-0000882D0000}"/>
    <cellStyle name="输入 2 7" xfId="6286" xr:uid="{00000000-0005-0000-0000-0000892D0000}"/>
    <cellStyle name="输入 2 7 2" xfId="10010" xr:uid="{00000000-0005-0000-0000-00008A2D0000}"/>
    <cellStyle name="输入 2 8" xfId="6287" xr:uid="{00000000-0005-0000-0000-00008B2D0000}"/>
    <cellStyle name="输入 2 8 2" xfId="10011" xr:uid="{00000000-0005-0000-0000-00008C2D0000}"/>
    <cellStyle name="输入 2 9" xfId="6288" xr:uid="{00000000-0005-0000-0000-00008D2D0000}"/>
    <cellStyle name="输入 2 9 2" xfId="10012" xr:uid="{00000000-0005-0000-0000-00008E2D0000}"/>
    <cellStyle name="输入 2_Bali" xfId="6289" xr:uid="{00000000-0005-0000-0000-00008F2D0000}"/>
    <cellStyle name="输入 3" xfId="1524" xr:uid="{00000000-0005-0000-0000-0000902D0000}"/>
    <cellStyle name="输入 3 2" xfId="1925" xr:uid="{00000000-0005-0000-0000-0000912D0000}"/>
    <cellStyle name="输入 3 2 2" xfId="10014" xr:uid="{00000000-0005-0000-0000-0000922D0000}"/>
    <cellStyle name="输入 3 2 3" xfId="6291" xr:uid="{00000000-0005-0000-0000-0000932D0000}"/>
    <cellStyle name="输入 3 3" xfId="2086" xr:uid="{00000000-0005-0000-0000-0000942D0000}"/>
    <cellStyle name="输入 3 3 2" xfId="10015" xr:uid="{00000000-0005-0000-0000-0000952D0000}"/>
    <cellStyle name="输入 3 3 3" xfId="6292" xr:uid="{00000000-0005-0000-0000-0000962D0000}"/>
    <cellStyle name="输入 3 4" xfId="10013" xr:uid="{00000000-0005-0000-0000-0000972D0000}"/>
    <cellStyle name="输入 3 5" xfId="6290" xr:uid="{00000000-0005-0000-0000-0000982D0000}"/>
    <cellStyle name="输入 3 6" xfId="11783" xr:uid="{00000000-0005-0000-0000-0000992D0000}"/>
    <cellStyle name="输入 3_Bali" xfId="6293" xr:uid="{00000000-0005-0000-0000-00009A2D0000}"/>
    <cellStyle name="输入 4" xfId="2084" xr:uid="{00000000-0005-0000-0000-00009B2D0000}"/>
    <cellStyle name="输入 4 2" xfId="10016" xr:uid="{00000000-0005-0000-0000-00009C2D0000}"/>
    <cellStyle name="输入 4 3" xfId="6294" xr:uid="{00000000-0005-0000-0000-00009D2D0000}"/>
    <cellStyle name="输入 5" xfId="11781" xr:uid="{00000000-0005-0000-0000-00009E2D0000}"/>
    <cellStyle name="样式 1" xfId="1502" xr:uid="{00000000-0005-0000-0000-00009F2D0000}"/>
    <cellStyle name="样式 1 10" xfId="6096" xr:uid="{00000000-0005-0000-0000-0000A02D0000}"/>
    <cellStyle name="样式 1 11" xfId="10245" xr:uid="{00000000-0005-0000-0000-0000A12D0000}"/>
    <cellStyle name="样式 1 2" xfId="1503" xr:uid="{00000000-0005-0000-0000-0000A22D0000}"/>
    <cellStyle name="样式 1 2 2" xfId="1926" xr:uid="{00000000-0005-0000-0000-0000A32D0000}"/>
    <cellStyle name="样式 1 2 2 2" xfId="2116" xr:uid="{00000000-0005-0000-0000-0000A42D0000}"/>
    <cellStyle name="样式 1 2 2 2 2" xfId="6099" xr:uid="{00000000-0005-0000-0000-0000A52D0000}"/>
    <cellStyle name="样式 1 2 2 2 2 2" xfId="9855" xr:uid="{00000000-0005-0000-0000-0000A62D0000}"/>
    <cellStyle name="样式 1 2 2 2 3" xfId="6364" xr:uid="{00000000-0005-0000-0000-0000A72D0000}"/>
    <cellStyle name="样式 1 2 2 3" xfId="9854" xr:uid="{00000000-0005-0000-0000-0000A82D0000}"/>
    <cellStyle name="样式 1 2 2 4" xfId="6098" xr:uid="{00000000-0005-0000-0000-0000A92D0000}"/>
    <cellStyle name="样式 1 2 3" xfId="6100" xr:uid="{00000000-0005-0000-0000-0000AA2D0000}"/>
    <cellStyle name="样式 1 2 3 2" xfId="9856" xr:uid="{00000000-0005-0000-0000-0000AB2D0000}"/>
    <cellStyle name="样式 1 2 4" xfId="9853" xr:uid="{00000000-0005-0000-0000-0000AC2D0000}"/>
    <cellStyle name="样式 1 2 5" xfId="6097" xr:uid="{00000000-0005-0000-0000-0000AD2D0000}"/>
    <cellStyle name="样式 1 2 6" xfId="11759" xr:uid="{00000000-0005-0000-0000-0000AE2D0000}"/>
    <cellStyle name="样式 1 3" xfId="1504" xr:uid="{00000000-0005-0000-0000-0000AF2D0000}"/>
    <cellStyle name="样式 1 3 2" xfId="1927" xr:uid="{00000000-0005-0000-0000-0000B02D0000}"/>
    <cellStyle name="样式 1 3 2 2" xfId="9858" xr:uid="{00000000-0005-0000-0000-0000B12D0000}"/>
    <cellStyle name="样式 1 3 2 3" xfId="6102" xr:uid="{00000000-0005-0000-0000-0000B22D0000}"/>
    <cellStyle name="样式 1 3 3" xfId="6103" xr:uid="{00000000-0005-0000-0000-0000B32D0000}"/>
    <cellStyle name="样式 1 3 3 2" xfId="9859" xr:uid="{00000000-0005-0000-0000-0000B42D0000}"/>
    <cellStyle name="样式 1 3 4" xfId="9857" xr:uid="{00000000-0005-0000-0000-0000B52D0000}"/>
    <cellStyle name="样式 1 3 5" xfId="6101" xr:uid="{00000000-0005-0000-0000-0000B62D0000}"/>
    <cellStyle name="样式 1 3 6" xfId="11760" xr:uid="{00000000-0005-0000-0000-0000B72D0000}"/>
    <cellStyle name="样式 1 4" xfId="1540" xr:uid="{00000000-0005-0000-0000-0000B82D0000}"/>
    <cellStyle name="样式 1 4 2" xfId="9860" xr:uid="{00000000-0005-0000-0000-0000B92D0000}"/>
    <cellStyle name="样式 1 4 3" xfId="6104" xr:uid="{00000000-0005-0000-0000-0000BA2D0000}"/>
    <cellStyle name="样式 1 5" xfId="6105" xr:uid="{00000000-0005-0000-0000-0000BB2D0000}"/>
    <cellStyle name="样式 1 5 2" xfId="6106" xr:uid="{00000000-0005-0000-0000-0000BC2D0000}"/>
    <cellStyle name="样式 1 5 2 2" xfId="9862" xr:uid="{00000000-0005-0000-0000-0000BD2D0000}"/>
    <cellStyle name="样式 1 5 3" xfId="9861" xr:uid="{00000000-0005-0000-0000-0000BE2D0000}"/>
    <cellStyle name="样式 1 5 7" xfId="2092" xr:uid="{00000000-0005-0000-0000-0000BF2D0000}"/>
    <cellStyle name="样式 1 6" xfId="6107" xr:uid="{00000000-0005-0000-0000-0000C02D0000}"/>
    <cellStyle name="样式 1 6 2" xfId="9863" xr:uid="{00000000-0005-0000-0000-0000C12D0000}"/>
    <cellStyle name="样式 1 7" xfId="6108" xr:uid="{00000000-0005-0000-0000-0000C22D0000}"/>
    <cellStyle name="样式 1 7 2" xfId="9864" xr:uid="{00000000-0005-0000-0000-0000C32D0000}"/>
    <cellStyle name="样式 1 8" xfId="6109" xr:uid="{00000000-0005-0000-0000-0000C42D0000}"/>
    <cellStyle name="样式 1 8 2" xfId="9865" xr:uid="{00000000-0005-0000-0000-0000C52D0000}"/>
    <cellStyle name="样式 1 9" xfId="9852" xr:uid="{00000000-0005-0000-0000-0000C62D0000}"/>
    <cellStyle name="样式 1_Belk Ecoweave 400 tc tencel sheet quote 10092014" xfId="2059" xr:uid="{00000000-0005-0000-0000-0000C72D0000}"/>
    <cellStyle name="樣式 1" xfId="1507" xr:uid="{00000000-0005-0000-0000-0000C82D0000}"/>
    <cellStyle name="樣式 1 2" xfId="1928" xr:uid="{00000000-0005-0000-0000-0000C92D0000}"/>
    <cellStyle name="樣式 1 3" xfId="11764" xr:uid="{00000000-0005-0000-0000-0000CA2D0000}"/>
    <cellStyle name="一般 2" xfId="5475" xr:uid="{00000000-0005-0000-0000-0000CB2D0000}"/>
    <cellStyle name="一般 2 2" xfId="9269" xr:uid="{00000000-0005-0000-0000-0000CC2D0000}"/>
    <cellStyle name="一般_PRICE3" xfId="1355" xr:uid="{00000000-0005-0000-0000-0000CD2D0000}"/>
    <cellStyle name="注释" xfId="2062" xr:uid="{00000000-0005-0000-0000-0000CE2D0000}"/>
    <cellStyle name="注释 2" xfId="1510" xr:uid="{00000000-0005-0000-0000-0000CF2D0000}"/>
    <cellStyle name="注释 2 10" xfId="6155" xr:uid="{00000000-0005-0000-0000-0000D02D0000}"/>
    <cellStyle name="注释 2 10 2" xfId="9907" xr:uid="{00000000-0005-0000-0000-0000D12D0000}"/>
    <cellStyle name="注释 2 11" xfId="6156" xr:uid="{00000000-0005-0000-0000-0000D22D0000}"/>
    <cellStyle name="注释 2 11 2" xfId="9908" xr:uid="{00000000-0005-0000-0000-0000D32D0000}"/>
    <cellStyle name="注释 2 12" xfId="6157" xr:uid="{00000000-0005-0000-0000-0000D42D0000}"/>
    <cellStyle name="注释 2 12 2" xfId="9909" xr:uid="{00000000-0005-0000-0000-0000D52D0000}"/>
    <cellStyle name="注释 2 13" xfId="6158" xr:uid="{00000000-0005-0000-0000-0000D62D0000}"/>
    <cellStyle name="注释 2 13 2" xfId="9910" xr:uid="{00000000-0005-0000-0000-0000D72D0000}"/>
    <cellStyle name="注释 2 14" xfId="6159" xr:uid="{00000000-0005-0000-0000-0000D82D0000}"/>
    <cellStyle name="注释 2 14 2" xfId="9911" xr:uid="{00000000-0005-0000-0000-0000D92D0000}"/>
    <cellStyle name="注释 2 15" xfId="6160" xr:uid="{00000000-0005-0000-0000-0000DA2D0000}"/>
    <cellStyle name="注释 2 15 2" xfId="9912" xr:uid="{00000000-0005-0000-0000-0000DB2D0000}"/>
    <cellStyle name="注释 2 16" xfId="6161" xr:uid="{00000000-0005-0000-0000-0000DC2D0000}"/>
    <cellStyle name="注释 2 16 2" xfId="9913" xr:uid="{00000000-0005-0000-0000-0000DD2D0000}"/>
    <cellStyle name="注释 2 17" xfId="6162" xr:uid="{00000000-0005-0000-0000-0000DE2D0000}"/>
    <cellStyle name="注释 2 17 2" xfId="9914" xr:uid="{00000000-0005-0000-0000-0000DF2D0000}"/>
    <cellStyle name="注释 2 18" xfId="9906" xr:uid="{00000000-0005-0000-0000-0000E02D0000}"/>
    <cellStyle name="注释 2 19" xfId="6154" xr:uid="{00000000-0005-0000-0000-0000E12D0000}"/>
    <cellStyle name="注释 2 2" xfId="1929" xr:uid="{00000000-0005-0000-0000-0000E22D0000}"/>
    <cellStyle name="注释 2 2 2" xfId="6164" xr:uid="{00000000-0005-0000-0000-0000E32D0000}"/>
    <cellStyle name="注释 2 2 2 2" xfId="9916" xr:uid="{00000000-0005-0000-0000-0000E42D0000}"/>
    <cellStyle name="注释 2 2 3" xfId="6165" xr:uid="{00000000-0005-0000-0000-0000E52D0000}"/>
    <cellStyle name="注释 2 2 3 2" xfId="9917" xr:uid="{00000000-0005-0000-0000-0000E62D0000}"/>
    <cellStyle name="注释 2 2 4" xfId="9915" xr:uid="{00000000-0005-0000-0000-0000E72D0000}"/>
    <cellStyle name="注释 2 2 5" xfId="6163" xr:uid="{00000000-0005-0000-0000-0000E82D0000}"/>
    <cellStyle name="注释 2 20" xfId="11769" xr:uid="{00000000-0005-0000-0000-0000E92D0000}"/>
    <cellStyle name="注释 2 3" xfId="6166" xr:uid="{00000000-0005-0000-0000-0000EA2D0000}"/>
    <cellStyle name="注释 2 3 2" xfId="6167" xr:uid="{00000000-0005-0000-0000-0000EB2D0000}"/>
    <cellStyle name="注释 2 3 2 2" xfId="9919" xr:uid="{00000000-0005-0000-0000-0000EC2D0000}"/>
    <cellStyle name="注释 2 3 3" xfId="6168" xr:uid="{00000000-0005-0000-0000-0000ED2D0000}"/>
    <cellStyle name="注释 2 3 3 2" xfId="9920" xr:uid="{00000000-0005-0000-0000-0000EE2D0000}"/>
    <cellStyle name="注释 2 3 4" xfId="9918" xr:uid="{00000000-0005-0000-0000-0000EF2D0000}"/>
    <cellStyle name="注释 2 4" xfId="6169" xr:uid="{00000000-0005-0000-0000-0000F02D0000}"/>
    <cellStyle name="注释 2 4 2" xfId="9921" xr:uid="{00000000-0005-0000-0000-0000F12D0000}"/>
    <cellStyle name="注释 2 5" xfId="6170" xr:uid="{00000000-0005-0000-0000-0000F22D0000}"/>
    <cellStyle name="注释 2 5 2" xfId="9922" xr:uid="{00000000-0005-0000-0000-0000F32D0000}"/>
    <cellStyle name="注释 2 6" xfId="6171" xr:uid="{00000000-0005-0000-0000-0000F42D0000}"/>
    <cellStyle name="注释 2 6 2" xfId="9923" xr:uid="{00000000-0005-0000-0000-0000F52D0000}"/>
    <cellStyle name="注释 2 7" xfId="6172" xr:uid="{00000000-0005-0000-0000-0000F62D0000}"/>
    <cellStyle name="注释 2 7 2" xfId="9924" xr:uid="{00000000-0005-0000-0000-0000F72D0000}"/>
    <cellStyle name="注释 2 8" xfId="6173" xr:uid="{00000000-0005-0000-0000-0000F82D0000}"/>
    <cellStyle name="注释 2 8 2" xfId="9925" xr:uid="{00000000-0005-0000-0000-0000F92D0000}"/>
    <cellStyle name="注释 2 9" xfId="6174" xr:uid="{00000000-0005-0000-0000-0000FA2D0000}"/>
    <cellStyle name="注释 2 9 2" xfId="9926" xr:uid="{00000000-0005-0000-0000-0000FB2D0000}"/>
    <cellStyle name="注释 2_BASI130503-BLK-MF" xfId="6175" xr:uid="{00000000-0005-0000-0000-0000FC2D0000}"/>
    <cellStyle name="注释 3" xfId="1511" xr:uid="{00000000-0005-0000-0000-0000FD2D0000}"/>
    <cellStyle name="注释 3 2" xfId="1930" xr:uid="{00000000-0005-0000-0000-0000FE2D0000}"/>
    <cellStyle name="注释 3 2 2" xfId="9928" xr:uid="{00000000-0005-0000-0000-0000FF2D0000}"/>
    <cellStyle name="注释 3 2 3" xfId="6177" xr:uid="{00000000-0005-0000-0000-0000002E0000}"/>
    <cellStyle name="注释 3 3" xfId="6178" xr:uid="{00000000-0005-0000-0000-0000012E0000}"/>
    <cellStyle name="注释 3 3 2" xfId="9929" xr:uid="{00000000-0005-0000-0000-0000022E0000}"/>
    <cellStyle name="注释 3 4" xfId="9927" xr:uid="{00000000-0005-0000-0000-0000032E0000}"/>
    <cellStyle name="注释 3 5" xfId="6176" xr:uid="{00000000-0005-0000-0000-0000042E0000}"/>
    <cellStyle name="注释 3 6" xfId="11770" xr:uid="{00000000-0005-0000-0000-0000052E0000}"/>
    <cellStyle name="注释 3_BASI130503-BLK-MF" xfId="6179" xr:uid="{00000000-0005-0000-0000-0000062E0000}"/>
    <cellStyle name="注释 4" xfId="6180" xr:uid="{00000000-0005-0000-0000-0000072E0000}"/>
    <cellStyle name="注释 4 2" xfId="6181" xr:uid="{00000000-0005-0000-0000-0000082E0000}"/>
    <cellStyle name="注释 4 2 2" xfId="9931" xr:uid="{00000000-0005-0000-0000-0000092E0000}"/>
    <cellStyle name="注释 4 3" xfId="6182" xr:uid="{00000000-0005-0000-0000-00000A2E0000}"/>
    <cellStyle name="注释 4 3 2" xfId="9932" xr:uid="{00000000-0005-0000-0000-00000B2E0000}"/>
    <cellStyle name="注释 4 4" xfId="9930" xr:uid="{00000000-0005-0000-0000-00000C2E0000}"/>
    <cellStyle name="注释 5" xfId="6183" xr:uid="{00000000-0005-0000-0000-00000D2E0000}"/>
    <cellStyle name="注释 5 2" xfId="9933" xr:uid="{00000000-0005-0000-0000-00000E2E0000}"/>
    <cellStyle name="注释 6" xfId="6184" xr:uid="{00000000-0005-0000-0000-00000F2E0000}"/>
    <cellStyle name="注释 6 2" xfId="9934" xr:uid="{00000000-0005-0000-0000-0000102E0000}"/>
    <cellStyle name="注释 7" xfId="11768" xr:uid="{00000000-0005-0000-0000-0000112E0000}"/>
    <cellStyle name="콤마 [0]_BOILER-CO1" xfId="1350" xr:uid="{00000000-0005-0000-0000-0000122E0000}"/>
    <cellStyle name="콤마_BOILER-CO1" xfId="1351" xr:uid="{00000000-0005-0000-0000-0000132E0000}"/>
    <cellStyle name="통화 [0]_BOILER-CO1" xfId="1352" xr:uid="{00000000-0005-0000-0000-0000142E0000}"/>
    <cellStyle name="통화_BOILER-CO1" xfId="1353" xr:uid="{00000000-0005-0000-0000-0000152E0000}"/>
    <cellStyle name="표준_0N-HANDLING " xfId="1354" xr:uid="{00000000-0005-0000-0000-0000162E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cid:image001.png@01DA6F3C.C41FA4E0" TargetMode="External"/><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oneCellAnchor>
    <xdr:from>
      <xdr:col>14</xdr:col>
      <xdr:colOff>167471</xdr:colOff>
      <xdr:row>6</xdr:row>
      <xdr:rowOff>28827</xdr:rowOff>
    </xdr:from>
    <xdr:ext cx="816429" cy="1248407"/>
    <xdr:pic>
      <xdr:nvPicPr>
        <xdr:cNvPr id="2" name="Picture 1">
          <a:extLst>
            <a:ext uri="{FF2B5EF4-FFF2-40B4-BE49-F238E27FC236}">
              <a16:creationId xmlns:a16="http://schemas.microsoft.com/office/drawing/2014/main" id="{F7D69775-79CC-4481-8A7F-3545BB55DAB7}"/>
            </a:ext>
          </a:extLst>
        </xdr:cNvPr>
        <xdr:cNvPicPr>
          <a:picLocks noChangeAspect="1"/>
        </xdr:cNvPicPr>
      </xdr:nvPicPr>
      <xdr:blipFill rotWithShape="1">
        <a:blip xmlns:r="http://schemas.openxmlformats.org/officeDocument/2006/relationships" r:embed="rId1"/>
        <a:srcRect l="72175" t="41323" r="13595" b="20002"/>
        <a:stretch/>
      </xdr:blipFill>
      <xdr:spPr>
        <a:xfrm>
          <a:off x="9413071" y="1095627"/>
          <a:ext cx="816429" cy="1248407"/>
        </a:xfrm>
        <a:prstGeom prst="rect">
          <a:avLst/>
        </a:prstGeom>
      </xdr:spPr>
    </xdr:pic>
    <xdr:clientData/>
  </xdr:oneCellAnchor>
  <xdr:oneCellAnchor>
    <xdr:from>
      <xdr:col>14</xdr:col>
      <xdr:colOff>111648</xdr:colOff>
      <xdr:row>8</xdr:row>
      <xdr:rowOff>83736</xdr:rowOff>
    </xdr:from>
    <xdr:ext cx="849333" cy="1007500"/>
    <xdr:pic>
      <xdr:nvPicPr>
        <xdr:cNvPr id="3" name="Picture 2">
          <a:extLst>
            <a:ext uri="{FF2B5EF4-FFF2-40B4-BE49-F238E27FC236}">
              <a16:creationId xmlns:a16="http://schemas.microsoft.com/office/drawing/2014/main" id="{201EA75D-9118-4995-ADD9-FE5C3B4D86A0}"/>
            </a:ext>
          </a:extLst>
        </xdr:cNvPr>
        <xdr:cNvPicPr>
          <a:picLocks noChangeAspect="1"/>
        </xdr:cNvPicPr>
      </xdr:nvPicPr>
      <xdr:blipFill rotWithShape="1">
        <a:blip xmlns:r="http://schemas.openxmlformats.org/officeDocument/2006/relationships" r:embed="rId2"/>
        <a:srcRect l="766" t="46470" r="86550" b="26668"/>
        <a:stretch/>
      </xdr:blipFill>
      <xdr:spPr>
        <a:xfrm>
          <a:off x="9357248" y="1506136"/>
          <a:ext cx="849333" cy="1007500"/>
        </a:xfrm>
        <a:prstGeom prst="rect">
          <a:avLst/>
        </a:prstGeom>
      </xdr:spPr>
    </xdr:pic>
    <xdr:clientData/>
  </xdr:oneCellAnchor>
  <xdr:oneCellAnchor>
    <xdr:from>
      <xdr:col>14</xdr:col>
      <xdr:colOff>174451</xdr:colOff>
      <xdr:row>10</xdr:row>
      <xdr:rowOff>83099</xdr:rowOff>
    </xdr:from>
    <xdr:ext cx="760604" cy="1018751"/>
    <xdr:pic>
      <xdr:nvPicPr>
        <xdr:cNvPr id="4" name="Picture 3">
          <a:extLst>
            <a:ext uri="{FF2B5EF4-FFF2-40B4-BE49-F238E27FC236}">
              <a16:creationId xmlns:a16="http://schemas.microsoft.com/office/drawing/2014/main" id="{74257353-27FB-4384-9230-0EBC88095C7B}"/>
            </a:ext>
          </a:extLst>
        </xdr:cNvPr>
        <xdr:cNvPicPr>
          <a:picLocks noChangeAspect="1"/>
        </xdr:cNvPicPr>
      </xdr:nvPicPr>
      <xdr:blipFill rotWithShape="1">
        <a:blip xmlns:r="http://schemas.openxmlformats.org/officeDocument/2006/relationships" r:embed="rId3"/>
        <a:srcRect l="1584" t="51416" r="87168" b="21688"/>
        <a:stretch/>
      </xdr:blipFill>
      <xdr:spPr>
        <a:xfrm>
          <a:off x="9420051" y="1861099"/>
          <a:ext cx="760604" cy="1018751"/>
        </a:xfrm>
        <a:prstGeom prst="rect">
          <a:avLst/>
        </a:prstGeom>
      </xdr:spPr>
    </xdr:pic>
    <xdr:clientData/>
  </xdr:oneCellAnchor>
  <xdr:oneCellAnchor>
    <xdr:from>
      <xdr:col>14</xdr:col>
      <xdr:colOff>209339</xdr:colOff>
      <xdr:row>12</xdr:row>
      <xdr:rowOff>66290</xdr:rowOff>
    </xdr:from>
    <xdr:ext cx="725716" cy="1037607"/>
    <xdr:pic>
      <xdr:nvPicPr>
        <xdr:cNvPr id="5" name="Picture 4">
          <a:extLst>
            <a:ext uri="{FF2B5EF4-FFF2-40B4-BE49-F238E27FC236}">
              <a16:creationId xmlns:a16="http://schemas.microsoft.com/office/drawing/2014/main" id="{6D8AD633-5888-4CD6-893C-F72C68210B36}"/>
            </a:ext>
          </a:extLst>
        </xdr:cNvPr>
        <xdr:cNvPicPr>
          <a:picLocks noChangeAspect="1"/>
        </xdr:cNvPicPr>
      </xdr:nvPicPr>
      <xdr:blipFill rotWithShape="1">
        <a:blip xmlns:r="http://schemas.openxmlformats.org/officeDocument/2006/relationships" r:embed="rId4"/>
        <a:srcRect l="1027" t="47206" r="86658" b="29876"/>
        <a:stretch/>
      </xdr:blipFill>
      <xdr:spPr>
        <a:xfrm>
          <a:off x="9454939" y="2199890"/>
          <a:ext cx="725716" cy="1037607"/>
        </a:xfrm>
        <a:prstGeom prst="rect">
          <a:avLst/>
        </a:prstGeom>
      </xdr:spPr>
    </xdr:pic>
    <xdr:clientData/>
  </xdr:oneCellAnchor>
  <xdr:oneCellAnchor>
    <xdr:from>
      <xdr:col>14</xdr:col>
      <xdr:colOff>149024</xdr:colOff>
      <xdr:row>14</xdr:row>
      <xdr:rowOff>55824</xdr:rowOff>
    </xdr:from>
    <xdr:ext cx="883723" cy="979588"/>
    <xdr:pic>
      <xdr:nvPicPr>
        <xdr:cNvPr id="6" name="Picture 5">
          <a:extLst>
            <a:ext uri="{FF2B5EF4-FFF2-40B4-BE49-F238E27FC236}">
              <a16:creationId xmlns:a16="http://schemas.microsoft.com/office/drawing/2014/main" id="{B844DD5E-C48D-4A67-973B-8FA5C03AF56D}"/>
            </a:ext>
          </a:extLst>
        </xdr:cNvPr>
        <xdr:cNvPicPr>
          <a:picLocks noChangeAspect="1"/>
        </xdr:cNvPicPr>
      </xdr:nvPicPr>
      <xdr:blipFill rotWithShape="1">
        <a:blip xmlns:r="http://schemas.openxmlformats.org/officeDocument/2006/relationships" r:embed="rId5"/>
        <a:srcRect l="984" t="47274" r="86034" b="27487"/>
        <a:stretch/>
      </xdr:blipFill>
      <xdr:spPr>
        <a:xfrm>
          <a:off x="9394624" y="2545024"/>
          <a:ext cx="883723" cy="97958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14</xdr:col>
      <xdr:colOff>177800</xdr:colOff>
      <xdr:row>6</xdr:row>
      <xdr:rowOff>57676</xdr:rowOff>
    </xdr:from>
    <xdr:ext cx="647699" cy="986158"/>
    <xdr:pic>
      <xdr:nvPicPr>
        <xdr:cNvPr id="2" name="Picture 1">
          <a:extLst>
            <a:ext uri="{FF2B5EF4-FFF2-40B4-BE49-F238E27FC236}">
              <a16:creationId xmlns:a16="http://schemas.microsoft.com/office/drawing/2014/main" id="{AC4C21BD-90EC-4894-8953-90CC50047978}"/>
            </a:ext>
          </a:extLst>
        </xdr:cNvPr>
        <xdr:cNvPicPr>
          <a:picLocks noChangeAspect="1"/>
        </xdr:cNvPicPr>
      </xdr:nvPicPr>
      <xdr:blipFill rotWithShape="1">
        <a:blip xmlns:r="http://schemas.openxmlformats.org/officeDocument/2006/relationships" r:embed="rId1"/>
        <a:srcRect l="72175" t="41323" r="13595" b="20002"/>
        <a:stretch/>
      </xdr:blipFill>
      <xdr:spPr>
        <a:xfrm>
          <a:off x="9423400" y="1124476"/>
          <a:ext cx="647699" cy="986158"/>
        </a:xfrm>
        <a:prstGeom prst="rect">
          <a:avLst/>
        </a:prstGeom>
      </xdr:spPr>
    </xdr:pic>
    <xdr:clientData/>
  </xdr:oneCellAnchor>
  <xdr:oneCellAnchor>
    <xdr:from>
      <xdr:col>14</xdr:col>
      <xdr:colOff>107951</xdr:colOff>
      <xdr:row>8</xdr:row>
      <xdr:rowOff>107950</xdr:rowOff>
    </xdr:from>
    <xdr:ext cx="732937" cy="893617"/>
    <xdr:pic>
      <xdr:nvPicPr>
        <xdr:cNvPr id="3" name="Picture 2">
          <a:extLst>
            <a:ext uri="{FF2B5EF4-FFF2-40B4-BE49-F238E27FC236}">
              <a16:creationId xmlns:a16="http://schemas.microsoft.com/office/drawing/2014/main" id="{2B2DA7A8-C0A6-4BA9-9A22-2B49747F15A7}"/>
            </a:ext>
          </a:extLst>
        </xdr:cNvPr>
        <xdr:cNvPicPr>
          <a:picLocks noChangeAspect="1"/>
        </xdr:cNvPicPr>
      </xdr:nvPicPr>
      <xdr:blipFill rotWithShape="1">
        <a:blip xmlns:r="http://schemas.openxmlformats.org/officeDocument/2006/relationships" r:embed="rId2"/>
        <a:srcRect l="825" t="46261" r="86459" b="26123"/>
        <a:stretch/>
      </xdr:blipFill>
      <xdr:spPr>
        <a:xfrm>
          <a:off x="9353551" y="1530350"/>
          <a:ext cx="732937" cy="893617"/>
        </a:xfrm>
        <a:prstGeom prst="rect">
          <a:avLst/>
        </a:prstGeom>
      </xdr:spPr>
    </xdr:pic>
    <xdr:clientData/>
  </xdr:oneCellAnchor>
  <xdr:oneCellAnchor>
    <xdr:from>
      <xdr:col>14</xdr:col>
      <xdr:colOff>88899</xdr:colOff>
      <xdr:row>10</xdr:row>
      <xdr:rowOff>93980</xdr:rowOff>
    </xdr:from>
    <xdr:ext cx="837141" cy="1002837"/>
    <xdr:pic>
      <xdr:nvPicPr>
        <xdr:cNvPr id="4" name="Picture 3">
          <a:extLst>
            <a:ext uri="{FF2B5EF4-FFF2-40B4-BE49-F238E27FC236}">
              <a16:creationId xmlns:a16="http://schemas.microsoft.com/office/drawing/2014/main" id="{560867E0-05B0-4EC6-8796-9B365A826170}"/>
            </a:ext>
          </a:extLst>
        </xdr:cNvPr>
        <xdr:cNvPicPr>
          <a:picLocks noChangeAspect="1"/>
        </xdr:cNvPicPr>
      </xdr:nvPicPr>
      <xdr:blipFill rotWithShape="1">
        <a:blip xmlns:r="http://schemas.openxmlformats.org/officeDocument/2006/relationships" r:embed="rId3"/>
        <a:srcRect l="1437" t="46349" r="85982" b="26811"/>
        <a:stretch/>
      </xdr:blipFill>
      <xdr:spPr>
        <a:xfrm>
          <a:off x="9334499" y="1871980"/>
          <a:ext cx="837141" cy="1002837"/>
        </a:xfrm>
        <a:prstGeom prst="rect">
          <a:avLst/>
        </a:prstGeom>
      </xdr:spPr>
    </xdr:pic>
    <xdr:clientData/>
  </xdr:oneCellAnchor>
  <xdr:oneCellAnchor>
    <xdr:from>
      <xdr:col>14</xdr:col>
      <xdr:colOff>101600</xdr:colOff>
      <xdr:row>12</xdr:row>
      <xdr:rowOff>50800</xdr:rowOff>
    </xdr:from>
    <xdr:ext cx="844550" cy="1144521"/>
    <xdr:pic>
      <xdr:nvPicPr>
        <xdr:cNvPr id="5" name="Picture 4">
          <a:extLst>
            <a:ext uri="{FF2B5EF4-FFF2-40B4-BE49-F238E27FC236}">
              <a16:creationId xmlns:a16="http://schemas.microsoft.com/office/drawing/2014/main" id="{72DE4CF7-DE4E-47B0-8933-45FCDC717626}"/>
            </a:ext>
          </a:extLst>
        </xdr:cNvPr>
        <xdr:cNvPicPr>
          <a:picLocks noChangeAspect="1"/>
        </xdr:cNvPicPr>
      </xdr:nvPicPr>
      <xdr:blipFill rotWithShape="1">
        <a:blip xmlns:r="http://schemas.openxmlformats.org/officeDocument/2006/relationships" r:embed="rId4"/>
        <a:srcRect l="1633" t="45121" r="86744" b="26791"/>
        <a:stretch/>
      </xdr:blipFill>
      <xdr:spPr>
        <a:xfrm>
          <a:off x="9347200" y="2184400"/>
          <a:ext cx="844550" cy="1144521"/>
        </a:xfrm>
        <a:prstGeom prst="rect">
          <a:avLst/>
        </a:prstGeom>
      </xdr:spPr>
    </xdr:pic>
    <xdr:clientData/>
  </xdr:oneCellAnchor>
  <xdr:oneCellAnchor>
    <xdr:from>
      <xdr:col>14</xdr:col>
      <xdr:colOff>63500</xdr:colOff>
      <xdr:row>14</xdr:row>
      <xdr:rowOff>131293</xdr:rowOff>
    </xdr:from>
    <xdr:ext cx="863600" cy="959176"/>
    <xdr:pic>
      <xdr:nvPicPr>
        <xdr:cNvPr id="6" name="Picture 5">
          <a:extLst>
            <a:ext uri="{FF2B5EF4-FFF2-40B4-BE49-F238E27FC236}">
              <a16:creationId xmlns:a16="http://schemas.microsoft.com/office/drawing/2014/main" id="{99F18516-4026-432E-964F-B862888EA071}"/>
            </a:ext>
          </a:extLst>
        </xdr:cNvPr>
        <xdr:cNvPicPr>
          <a:picLocks noChangeAspect="1"/>
        </xdr:cNvPicPr>
      </xdr:nvPicPr>
      <xdr:blipFill rotWithShape="1">
        <a:blip xmlns:r="http://schemas.openxmlformats.org/officeDocument/2006/relationships" r:embed="rId5"/>
        <a:srcRect l="1533" t="47158" r="86177" b="28533"/>
        <a:stretch/>
      </xdr:blipFill>
      <xdr:spPr>
        <a:xfrm>
          <a:off x="9309100" y="2620493"/>
          <a:ext cx="863600" cy="95917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584200</xdr:colOff>
      <xdr:row>5</xdr:row>
      <xdr:rowOff>0</xdr:rowOff>
    </xdr:from>
    <xdr:to>
      <xdr:col>0</xdr:col>
      <xdr:colOff>1536700</xdr:colOff>
      <xdr:row>5</xdr:row>
      <xdr:rowOff>0</xdr:rowOff>
    </xdr:to>
    <xdr:sp macro="[16]!Instructions1" textlink="">
      <xdr:nvSpPr>
        <xdr:cNvPr id="2" name="Text Box 12">
          <a:extLst>
            <a:ext uri="{FF2B5EF4-FFF2-40B4-BE49-F238E27FC236}">
              <a16:creationId xmlns:a16="http://schemas.microsoft.com/office/drawing/2014/main" id="{DD205417-3A87-40EA-B797-9E8AE2441DCC}"/>
            </a:ext>
          </a:extLst>
        </xdr:cNvPr>
        <xdr:cNvSpPr txBox="1">
          <a:spLocks noChangeArrowheads="1"/>
        </xdr:cNvSpPr>
      </xdr:nvSpPr>
      <xdr:spPr bwMode="auto">
        <a:xfrm>
          <a:off x="584200" y="1882140"/>
          <a:ext cx="952500" cy="0"/>
        </a:xfrm>
        <a:prstGeom prst="rect">
          <a:avLst/>
        </a:prstGeom>
        <a:solidFill>
          <a:srgbClr val="FFFF00"/>
        </a:solidFill>
        <a:ln w="9525">
          <a:solidFill>
            <a:srgbClr val="000000"/>
          </a:solidFill>
          <a:miter lim="800000"/>
          <a:headEnd/>
          <a:tailEnd/>
        </a:ln>
      </xdr:spPr>
      <xdr:txBody>
        <a:bodyPr vertOverflow="clip" wrap="square" lIns="36576" tIns="32004" rIns="0" bIns="0" anchor="t"/>
        <a:lstStyle/>
        <a:p>
          <a:pPr algn="l" rtl="0">
            <a:defRPr sz="1000"/>
          </a:pPr>
          <a:r>
            <a:rPr lang="fr-FR" sz="1600" b="1" i="1" u="none" strike="noStrike" baseline="0">
              <a:solidFill>
                <a:srgbClr val="0000D4"/>
              </a:solidFill>
              <a:latin typeface="Arial"/>
              <a:ea typeface="Arial"/>
              <a:cs typeface="Arial"/>
            </a:rPr>
            <a:t>Instructions</a:t>
          </a:r>
        </a:p>
      </xdr:txBody>
    </xdr:sp>
    <xdr:clientData/>
  </xdr:twoCellAnchor>
  <xdr:twoCellAnchor>
    <xdr:from>
      <xdr:col>0</xdr:col>
      <xdr:colOff>584200</xdr:colOff>
      <xdr:row>5</xdr:row>
      <xdr:rowOff>0</xdr:rowOff>
    </xdr:from>
    <xdr:to>
      <xdr:col>0</xdr:col>
      <xdr:colOff>1536700</xdr:colOff>
      <xdr:row>5</xdr:row>
      <xdr:rowOff>0</xdr:rowOff>
    </xdr:to>
    <xdr:sp macro="[17]!Instructions1" textlink="">
      <xdr:nvSpPr>
        <xdr:cNvPr id="3" name="Text Box 13">
          <a:extLst>
            <a:ext uri="{FF2B5EF4-FFF2-40B4-BE49-F238E27FC236}">
              <a16:creationId xmlns:a16="http://schemas.microsoft.com/office/drawing/2014/main" id="{527F6D3A-221E-48B1-A570-1407CF542D99}"/>
            </a:ext>
          </a:extLst>
        </xdr:cNvPr>
        <xdr:cNvSpPr txBox="1">
          <a:spLocks noChangeArrowheads="1"/>
        </xdr:cNvSpPr>
      </xdr:nvSpPr>
      <xdr:spPr bwMode="auto">
        <a:xfrm>
          <a:off x="584200" y="1882140"/>
          <a:ext cx="952500" cy="0"/>
        </a:xfrm>
        <a:prstGeom prst="rect">
          <a:avLst/>
        </a:prstGeom>
        <a:solidFill>
          <a:srgbClr val="FFFF00"/>
        </a:solidFill>
        <a:ln w="9525">
          <a:solidFill>
            <a:srgbClr val="000000"/>
          </a:solidFill>
          <a:miter lim="800000"/>
          <a:headEnd/>
          <a:tailEnd/>
        </a:ln>
      </xdr:spPr>
      <xdr:txBody>
        <a:bodyPr vertOverflow="clip" wrap="square" lIns="36576" tIns="32004" rIns="0" bIns="0" anchor="t"/>
        <a:lstStyle/>
        <a:p>
          <a:pPr algn="l" rtl="0">
            <a:defRPr sz="1000"/>
          </a:pPr>
          <a:r>
            <a:rPr lang="fr-FR" sz="1600" b="1" i="1" u="none" strike="noStrike" baseline="0">
              <a:solidFill>
                <a:srgbClr val="0000D4"/>
              </a:solidFill>
              <a:latin typeface="Arial"/>
              <a:ea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179</xdr:row>
      <xdr:rowOff>0</xdr:rowOff>
    </xdr:from>
    <xdr:to>
      <xdr:col>1</xdr:col>
      <xdr:colOff>480060</xdr:colOff>
      <xdr:row>179</xdr:row>
      <xdr:rowOff>22860</xdr:rowOff>
    </xdr:to>
    <xdr:pic>
      <xdr:nvPicPr>
        <xdr:cNvPr id="2" name="Picture 1" descr="Instructions">
          <a:extLst>
            <a:ext uri="{FF2B5EF4-FFF2-40B4-BE49-F238E27FC236}">
              <a16:creationId xmlns:a16="http://schemas.microsoft.com/office/drawing/2014/main" id="{7C8CA64C-E5C2-C4C6-04C0-6586FF48BC5C}"/>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36652200"/>
          <a:ext cx="1089660" cy="22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179</xdr:row>
      <xdr:rowOff>0</xdr:rowOff>
    </xdr:from>
    <xdr:to>
      <xdr:col>1</xdr:col>
      <xdr:colOff>480060</xdr:colOff>
      <xdr:row>179</xdr:row>
      <xdr:rowOff>22860</xdr:rowOff>
    </xdr:to>
    <xdr:pic>
      <xdr:nvPicPr>
        <xdr:cNvPr id="3" name="Picture 2" descr="Instructions">
          <a:extLst>
            <a:ext uri="{FF2B5EF4-FFF2-40B4-BE49-F238E27FC236}">
              <a16:creationId xmlns:a16="http://schemas.microsoft.com/office/drawing/2014/main" id="{8E2B0282-3211-8353-3CF4-4E07E1CFF3B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36652200"/>
          <a:ext cx="1089660" cy="22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502920</xdr:colOff>
      <xdr:row>11</xdr:row>
      <xdr:rowOff>0</xdr:rowOff>
    </xdr:from>
    <xdr:to>
      <xdr:col>2</xdr:col>
      <xdr:colOff>381000</xdr:colOff>
      <xdr:row>11</xdr:row>
      <xdr:rowOff>30480</xdr:rowOff>
    </xdr:to>
    <xdr:pic>
      <xdr:nvPicPr>
        <xdr:cNvPr id="4" name="Picture 3" descr="Instructions">
          <a:extLst>
            <a:ext uri="{FF2B5EF4-FFF2-40B4-BE49-F238E27FC236}">
              <a16:creationId xmlns:a16="http://schemas.microsoft.com/office/drawing/2014/main" id="{A700A9BE-910B-2EDB-2897-E45F656B696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2920" y="3162300"/>
          <a:ext cx="1097280" cy="30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502920</xdr:colOff>
      <xdr:row>11</xdr:row>
      <xdr:rowOff>0</xdr:rowOff>
    </xdr:from>
    <xdr:to>
      <xdr:col>2</xdr:col>
      <xdr:colOff>381000</xdr:colOff>
      <xdr:row>11</xdr:row>
      <xdr:rowOff>30480</xdr:rowOff>
    </xdr:to>
    <xdr:pic>
      <xdr:nvPicPr>
        <xdr:cNvPr id="5" name="Picture 4" descr="Instructions">
          <a:extLst>
            <a:ext uri="{FF2B5EF4-FFF2-40B4-BE49-F238E27FC236}">
              <a16:creationId xmlns:a16="http://schemas.microsoft.com/office/drawing/2014/main" id="{D067F057-FA7E-5991-BB4B-B2F08A44D9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2920" y="3162300"/>
          <a:ext cx="1097280" cy="30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504825</xdr:colOff>
      <xdr:row>8</xdr:row>
      <xdr:rowOff>180975</xdr:rowOff>
    </xdr:from>
    <xdr:to>
      <xdr:col>2</xdr:col>
      <xdr:colOff>381000</xdr:colOff>
      <xdr:row>9</xdr:row>
      <xdr:rowOff>9525</xdr:rowOff>
    </xdr:to>
    <xdr:pic>
      <xdr:nvPicPr>
        <xdr:cNvPr id="2" name="Picture 1" descr="Instructions">
          <a:extLst>
            <a:ext uri="{FF2B5EF4-FFF2-40B4-BE49-F238E27FC236}">
              <a16:creationId xmlns:a16="http://schemas.microsoft.com/office/drawing/2014/main" id="{70E18F6A-7087-488A-EC15-AB9C55C85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 y="2352675"/>
          <a:ext cx="10953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504825</xdr:colOff>
      <xdr:row>8</xdr:row>
      <xdr:rowOff>180975</xdr:rowOff>
    </xdr:from>
    <xdr:to>
      <xdr:col>2</xdr:col>
      <xdr:colOff>381000</xdr:colOff>
      <xdr:row>9</xdr:row>
      <xdr:rowOff>9525</xdr:rowOff>
    </xdr:to>
    <xdr:pic>
      <xdr:nvPicPr>
        <xdr:cNvPr id="3" name="Picture 2" descr="Instructions">
          <a:extLst>
            <a:ext uri="{FF2B5EF4-FFF2-40B4-BE49-F238E27FC236}">
              <a16:creationId xmlns:a16="http://schemas.microsoft.com/office/drawing/2014/main" id="{6D6F8308-FE18-C25D-557D-47A70F6631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2352675"/>
          <a:ext cx="10953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lahome1-my.sharepoint.com/Users/ying.gu/AppData/Local/Microsoft/Windows/Temporary%20Internet%20Files/OLK784B/tex%20fleece%204-17-12%2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20.8\beyond%20basic\Costing\Wal-Mart\WOW%20Sheeting\May%2024,%202012\WOW%20-%20120524%20-%205K%20-%20FOB%20-%2060x60-172x116%20-%20Sateen%20Weave%20-%20Cotton.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NM%20CHATEAU%20PLUM%20%20SHEER%20VENDOR%20SETUP%2010%2008%2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20.8\&#28041;&#22806;&#32452;\Users\sarah.chen\AppData\Local\Microsoft\Windows\Temporary%20Internet%20Files\Content.Outlook\RBUPAN03\Window%20Panel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jlahome1-my.sharepoint.com/Documents%20and%20Settings/dingxiaoping/Local%20Settings/Temporary%20Internet%20Files/Content.IE5/K9AN0PEF/files/TARGET/FORMS/TARGET%20QUOTE%20SHEET%20FORMA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jlahome1-my.sharepoint.com/SLard%20-%20Design/Customs%20Memo/Master%20Copy%20Quote%20Sheet%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sfs05\data1\Documents%20and%20Settings\tm50891\Local%20Settings\Temporary%20Internet%20Files\OLK106\Levolor%203%2025%2007%20Proforma%2030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C\C\C\C\C\Documents%20and%20Settings\sarah.chen\Local%20Settings\Temporary%20Internet%20Files\OLK21\BBB%20RA%20Anatole%20commit%20110310%20updated%201105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C\C\C\C\C\Documents%20and%20Settings\sarah.chen\Local%20Settings\Temporary%20Internet%20Files\OLK21\7th%20Avenue%20Textra%20Microfiber%20mini%20set%20commitment%2020110614%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jlahome1-my.sharepoint.com/Documents%20and%20Settings/guyinghua/Local%20Settings/Temporary%20Internet%20Files/OLK97/Copy%20of%20JLA%20-%20SEPT$%20NEW%20SILK%20ESSENCE%20BLNKTS%205%2003%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20.8\Beyond%20Basic\Documents%20and%20Settings\chenlihui\Local%20Settings\Temporary%20Internet%20Files\OLK9A\Import%20Product%20Data%20Sheet%204%2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jlahome1.sharepoint.com/Documents%20and%20Settings/zhangqing/&#26700;&#38754;/BBB/item%20set%20up/Final/BBB_Bombay_Cambay_Item%20Set%20Up_201110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Documents%20and%20Settings\chrissys\Local%20Settings\Temporary%20Internet%20Files\Content.Outlook\N7IN4LHD\PO%20Worksheet%20Matrix%20with%20Attribute%20Ta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jlahome1-my.sharepoint.com/Documents%20and%20Settings/chenlihui/Local%20Settings/Temporary%20Internet%20Files/OLK9A/Import%20Product%20Data%20Sheet%204%2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20.8\&#23478;&#32442;&#20845;&#37096;\joyce\customer\CS\CS%20stock%20list(ET)-08103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jlahome1-my.sharepoint.com/Documents%20and%20Settings/kathy/Local%20Settings/Temporary%20Internet%20Files/Content.Outlook/JH9RZ0WZ/Final%20External%20Quote%20Sheet%20-Micro%20Mink%20DA%20Throw%20solid%20back-1309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jlahome1.sharepoint.com/Documents%20and%20Settings/qianyueyun/Local%20Settings/Temporary%20Internet%20Files/Content.Outlook/S0EW6CGV/BBB%20VENDOR%20SET%20UP%20%20ROVERTALLEN%20CHARLESTON%206%2015%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 Wrksht"/>
      <sheetName val="PO Wrksht redo"/>
      <sheetName val="style result"/>
      <sheetName val="vendor info"/>
      <sheetName val="tickets"/>
      <sheetName val="hangers"/>
      <sheetName val="comments"/>
      <sheetName val="other data"/>
      <sheetName val="bp"/>
      <sheetName val="size diffs"/>
      <sheetName val="instructions for future bp"/>
      <sheetName val="BP upgrade instructions"/>
      <sheetName val="nrf sizes n colors"/>
      <sheetName val="diff group head"/>
      <sheetName val="diff ids"/>
      <sheetName val="diff group detail"/>
      <sheetName val="test data"/>
      <sheetName val="notes-training-info"/>
      <sheetName val="date table"/>
      <sheetName val="message3"/>
      <sheetName val="Data"/>
    </sheetNames>
    <sheetDataSet>
      <sheetData sheetId="0" refreshError="1"/>
      <sheetData sheetId="1"/>
      <sheetData sheetId="2" refreshError="1"/>
      <sheetData sheetId="3">
        <row r="4">
          <cell r="A4" t="str">
            <v>Supplier</v>
          </cell>
        </row>
        <row r="5">
          <cell r="A5" t="str">
            <v>Supplier</v>
          </cell>
        </row>
        <row r="6">
          <cell r="A6" t="str">
            <v>Allstate Floral</v>
          </cell>
        </row>
        <row r="7">
          <cell r="A7" t="str">
            <v>Allure</v>
          </cell>
        </row>
        <row r="8">
          <cell r="A8" t="str">
            <v>Alok</v>
          </cell>
        </row>
        <row r="9">
          <cell r="A9" t="str">
            <v>Alpha</v>
          </cell>
        </row>
        <row r="10">
          <cell r="A10" t="str">
            <v>Aman Imports</v>
          </cell>
        </row>
        <row r="11">
          <cell r="A11" t="str">
            <v>AMERICAN DAWN</v>
          </cell>
        </row>
        <row r="12">
          <cell r="A12" t="str">
            <v>American Textiles</v>
          </cell>
        </row>
        <row r="13">
          <cell r="A13" t="str">
            <v>Anchor Home Textiles</v>
          </cell>
        </row>
        <row r="14">
          <cell r="A14" t="str">
            <v>ASD Living</v>
          </cell>
        </row>
        <row r="15">
          <cell r="A15" t="str">
            <v>Avanti</v>
          </cell>
        </row>
        <row r="16">
          <cell r="A16" t="str">
            <v>Bardwil</v>
          </cell>
        </row>
        <row r="17">
          <cell r="A17" t="str">
            <v xml:space="preserve">Beatrice </v>
          </cell>
        </row>
        <row r="18">
          <cell r="A18" t="str">
            <v>Benson Mills</v>
          </cell>
        </row>
        <row r="19">
          <cell r="A19" t="str">
            <v>Blonder Home</v>
          </cell>
        </row>
        <row r="20">
          <cell r="A20" t="str">
            <v>Boston Warehouse</v>
          </cell>
        </row>
        <row r="21">
          <cell r="A21" t="str">
            <v>Brentwood Orignals</v>
          </cell>
        </row>
        <row r="22">
          <cell r="A22" t="str">
            <v>Chesapeake Rugs</v>
          </cell>
        </row>
        <row r="23">
          <cell r="A23" t="str">
            <v>Conker Trading</v>
          </cell>
        </row>
        <row r="24">
          <cell r="A24" t="str">
            <v>Counter Art</v>
          </cell>
        </row>
        <row r="25">
          <cell r="A25" t="str">
            <v>Creative Bath</v>
          </cell>
        </row>
        <row r="26">
          <cell r="A26" t="str">
            <v>Croscill</v>
          </cell>
        </row>
        <row r="27">
          <cell r="A27" t="str">
            <v>CSS Marketing</v>
          </cell>
        </row>
        <row r="28">
          <cell r="A28" t="str">
            <v>Dalyn Rugs</v>
          </cell>
        </row>
        <row r="29">
          <cell r="A29" t="str">
            <v>Devgiri Exports</v>
          </cell>
        </row>
        <row r="30">
          <cell r="A30" t="str">
            <v>DII</v>
          </cell>
        </row>
        <row r="31">
          <cell r="A31" t="str">
            <v>Direct Home Textiles</v>
          </cell>
        </row>
        <row r="32">
          <cell r="A32" t="str">
            <v>Domay</v>
          </cell>
        </row>
        <row r="33">
          <cell r="A33" t="str">
            <v>Ellison First Asia</v>
          </cell>
        </row>
        <row r="34">
          <cell r="A34" t="str">
            <v>Elrene</v>
          </cell>
        </row>
        <row r="35">
          <cell r="A35" t="str">
            <v>ER Carpenter</v>
          </cell>
        </row>
        <row r="36">
          <cell r="A36" t="str">
            <v>Evergreen</v>
          </cell>
        </row>
        <row r="37">
          <cell r="A37" t="str">
            <v>Fallani &amp; Cohn</v>
          </cell>
        </row>
        <row r="38">
          <cell r="A38" t="str">
            <v>Feizy Rugs</v>
          </cell>
        </row>
        <row r="39">
          <cell r="A39" t="str">
            <v>Foreston Trends</v>
          </cell>
        </row>
        <row r="40">
          <cell r="A40" t="str">
            <v>Ginsey</v>
          </cell>
        </row>
        <row r="41">
          <cell r="A41" t="str">
            <v>Global Eagle</v>
          </cell>
        </row>
        <row r="42">
          <cell r="A42" t="str">
            <v>Harman</v>
          </cell>
        </row>
        <row r="43">
          <cell r="A43" t="str">
            <v>Hollander</v>
          </cell>
        </row>
        <row r="44">
          <cell r="A44" t="str">
            <v>Home Dynamix</v>
          </cell>
        </row>
        <row r="45">
          <cell r="A45" t="str">
            <v>India Connection</v>
          </cell>
        </row>
        <row r="46">
          <cell r="A46" t="str">
            <v>India Ink</v>
          </cell>
        </row>
        <row r="47">
          <cell r="A47" t="str">
            <v>Ivy Hill Home</v>
          </cell>
        </row>
        <row r="48">
          <cell r="A48" t="str">
            <v>Jabara</v>
          </cell>
        </row>
        <row r="49">
          <cell r="A49" t="str">
            <v>JLA Home</v>
          </cell>
        </row>
        <row r="50">
          <cell r="A50" t="str">
            <v>John Ritzenthaler Co</v>
          </cell>
        </row>
        <row r="51">
          <cell r="A51" t="str">
            <v>KAS Rugs</v>
          </cell>
        </row>
        <row r="52">
          <cell r="A52" t="str">
            <v>Kassatex Towels</v>
          </cell>
        </row>
        <row r="53">
          <cell r="A53" t="str">
            <v>Kay Dee Designs</v>
          </cell>
        </row>
        <row r="54">
          <cell r="A54" t="str">
            <v>Kemp &amp; Beatly</v>
          </cell>
        </row>
        <row r="55">
          <cell r="A55" t="str">
            <v>Kennedy</v>
          </cell>
        </row>
        <row r="56">
          <cell r="A56" t="str">
            <v>Kenney Mfgr</v>
          </cell>
        </row>
        <row r="57">
          <cell r="A57" t="str">
            <v>Lamont Limited</v>
          </cell>
        </row>
        <row r="58">
          <cell r="A58" t="str">
            <v>Leila's Linens</v>
          </cell>
        </row>
        <row r="59">
          <cell r="A59" t="str">
            <v>Lintex Linens</v>
          </cell>
        </row>
        <row r="60">
          <cell r="A60" t="str">
            <v>Louisville Bedding</v>
          </cell>
        </row>
        <row r="61">
          <cell r="A61" t="str">
            <v>Mahogany (RA Home Inc)</v>
          </cell>
        </row>
        <row r="62">
          <cell r="A62" t="str">
            <v>Manual Woodworkers</v>
          </cell>
        </row>
        <row r="63">
          <cell r="A63" t="str">
            <v>MOD Lifestyles</v>
          </cell>
        </row>
        <row r="64">
          <cell r="A64" t="str">
            <v>Mohawk</v>
          </cell>
        </row>
        <row r="65">
          <cell r="A65" t="str">
            <v>M-Style</v>
          </cell>
        </row>
        <row r="66">
          <cell r="A66" t="str">
            <v>Murval</v>
          </cell>
        </row>
        <row r="67">
          <cell r="A67" t="str">
            <v>MVP/Stein Mart Imports</v>
          </cell>
        </row>
        <row r="68">
          <cell r="A68" t="str">
            <v>Nap</v>
          </cell>
        </row>
        <row r="69">
          <cell r="A69" t="str">
            <v>Newport Layton</v>
          </cell>
        </row>
        <row r="70">
          <cell r="A70" t="str">
            <v>Nourison</v>
          </cell>
        </row>
        <row r="71">
          <cell r="A71" t="str">
            <v>Ovation Ind</v>
          </cell>
        </row>
        <row r="72">
          <cell r="A72" t="str">
            <v>Pacific Merchants</v>
          </cell>
        </row>
        <row r="73">
          <cell r="A73" t="str">
            <v>Park B. Smith</v>
          </cell>
        </row>
        <row r="74">
          <cell r="A74" t="str">
            <v>Peking Hanidcrafts</v>
          </cell>
        </row>
        <row r="75">
          <cell r="A75" t="str">
            <v>Planet Home</v>
          </cell>
        </row>
        <row r="76">
          <cell r="A76" t="str">
            <v>Rasa Home</v>
          </cell>
        </row>
        <row r="77">
          <cell r="A77" t="str">
            <v>Regence Home</v>
          </cell>
        </row>
        <row r="78">
          <cell r="A78" t="str">
            <v>Revere Mills</v>
          </cell>
        </row>
        <row r="79">
          <cell r="A79" t="str">
            <v>Rose Tree</v>
          </cell>
        </row>
        <row r="80">
          <cell r="A80" t="str">
            <v>S2 Resources</v>
          </cell>
        </row>
        <row r="81">
          <cell r="A81" t="str">
            <v>Sam Hedaya/HomeWear</v>
          </cell>
        </row>
        <row r="82">
          <cell r="A82" t="str">
            <v>Saparna</v>
          </cell>
        </row>
        <row r="83">
          <cell r="A83" t="str">
            <v>Saturday Knight</v>
          </cell>
        </row>
        <row r="84">
          <cell r="A84" t="str">
            <v>Scent-sation</v>
          </cell>
        </row>
        <row r="85">
          <cell r="A85" t="str">
            <v>Sherry Kline/Pacific Coast</v>
          </cell>
        </row>
        <row r="86">
          <cell r="A86" t="str">
            <v>Sleep Studio</v>
          </cell>
        </row>
        <row r="87">
          <cell r="A87" t="str">
            <v>SNA Textiles</v>
          </cell>
        </row>
        <row r="88">
          <cell r="A88" t="str">
            <v>Sunham</v>
          </cell>
        </row>
        <row r="89">
          <cell r="A89" t="str">
            <v>Suntex</v>
          </cell>
        </row>
        <row r="90">
          <cell r="A90" t="str">
            <v>Taymor</v>
          </cell>
        </row>
        <row r="91">
          <cell r="A91" t="str">
            <v>Thro</v>
          </cell>
        </row>
        <row r="92">
          <cell r="A92" t="str">
            <v>Town &amp; Country</v>
          </cell>
        </row>
        <row r="93">
          <cell r="A93" t="str">
            <v>Tradewinds Imports</v>
          </cell>
        </row>
        <row r="94">
          <cell r="A94" t="str">
            <v>Trendex</v>
          </cell>
        </row>
        <row r="95">
          <cell r="A95" t="str">
            <v>Tripar</v>
          </cell>
        </row>
        <row r="96">
          <cell r="A96" t="str">
            <v>Vantage</v>
          </cell>
        </row>
        <row r="97">
          <cell r="A97" t="str">
            <v>Venus</v>
          </cell>
        </row>
        <row r="98">
          <cell r="A98" t="str">
            <v>Warehouse 104/Coynes</v>
          </cell>
        </row>
        <row r="99">
          <cell r="A99" t="str">
            <v>Welcome Ind</v>
          </cell>
        </row>
        <row r="100">
          <cell r="A100" t="str">
            <v>West Point Stevens</v>
          </cell>
        </row>
        <row r="101">
          <cell r="A101" t="str">
            <v>Westgate</v>
          </cell>
        </row>
        <row r="399">
          <cell r="A399" t="str">
            <v>supplier</v>
          </cell>
        </row>
        <row r="400">
          <cell r="A400" t="str">
            <v>x</v>
          </cell>
        </row>
      </sheetData>
      <sheetData sheetId="4">
        <row r="3">
          <cell r="B3" t="str">
            <v>NO</v>
          </cell>
          <cell r="G3" t="str">
            <v>VIEW TICKET TYPES</v>
          </cell>
        </row>
        <row r="4">
          <cell r="B4" t="str">
            <v>HD</v>
          </cell>
          <cell r="G4" t="str">
            <v>HD-HOME DÉCOR</v>
          </cell>
        </row>
        <row r="5">
          <cell r="B5" t="str">
            <v>HT</v>
          </cell>
          <cell r="G5" t="str">
            <v>HT-HANG TAG</v>
          </cell>
        </row>
        <row r="6">
          <cell r="B6" t="str">
            <v>HU</v>
          </cell>
          <cell r="G6" t="str">
            <v>HU-HOME USE UPC</v>
          </cell>
        </row>
        <row r="7">
          <cell r="B7" t="str">
            <v>LB</v>
          </cell>
          <cell r="G7" t="str">
            <v>LB-LABEL</v>
          </cell>
        </row>
        <row r="8">
          <cell r="B8" t="str">
            <v>ML</v>
          </cell>
          <cell r="G8" t="str">
            <v>ML-MINI LABEL</v>
          </cell>
        </row>
        <row r="9">
          <cell r="B9" t="str">
            <v>MT</v>
          </cell>
          <cell r="G9" t="str">
            <v>MT-MINI TAG</v>
          </cell>
        </row>
        <row r="10">
          <cell r="G10" t="str">
            <v>NR- NOT REQUIRED</v>
          </cell>
        </row>
        <row r="27">
          <cell r="B27" t="str">
            <v>x</v>
          </cell>
          <cell r="G27" t="str">
            <v>x</v>
          </cell>
        </row>
      </sheetData>
      <sheetData sheetId="5">
        <row r="3">
          <cell r="B3">
            <v>479</v>
          </cell>
          <cell r="G3" t="str">
            <v xml:space="preserve"> VIEW HANGERS</v>
          </cell>
        </row>
        <row r="4">
          <cell r="B4">
            <v>484</v>
          </cell>
          <cell r="G4" t="str">
            <v>3329 17"COAT</v>
          </cell>
        </row>
        <row r="5">
          <cell r="B5">
            <v>485</v>
          </cell>
          <cell r="G5" t="str">
            <v>3329 19"COAT</v>
          </cell>
        </row>
        <row r="6">
          <cell r="B6">
            <v>498</v>
          </cell>
          <cell r="G6" t="str">
            <v>3T- 3 tiered -Bali</v>
          </cell>
        </row>
        <row r="7">
          <cell r="B7">
            <v>584</v>
          </cell>
          <cell r="G7" t="str">
            <v>479 BIG N TALL TOP</v>
          </cell>
        </row>
        <row r="8">
          <cell r="B8">
            <v>951</v>
          </cell>
          <cell r="G8" t="str">
            <v>484 ADULT TOP/DRESS</v>
          </cell>
        </row>
        <row r="9">
          <cell r="B9">
            <v>959</v>
          </cell>
          <cell r="G9" t="str">
            <v>484/6012 COMBO</v>
          </cell>
        </row>
        <row r="10">
          <cell r="B10">
            <v>3329</v>
          </cell>
          <cell r="G10" t="str">
            <v>485 CHILD TOP/DRESS</v>
          </cell>
        </row>
        <row r="11">
          <cell r="B11">
            <v>6008</v>
          </cell>
          <cell r="G11" t="str">
            <v>485/1100 CHILDREN</v>
          </cell>
        </row>
        <row r="12">
          <cell r="B12">
            <v>6010</v>
          </cell>
          <cell r="G12" t="str">
            <v>498 INFANT TOP/DRESS</v>
          </cell>
        </row>
        <row r="13">
          <cell r="B13">
            <v>6012</v>
          </cell>
          <cell r="G13" t="str">
            <v>498/1004 INFANT COMBO</v>
          </cell>
        </row>
        <row r="14">
          <cell r="B14">
            <v>6014</v>
          </cell>
          <cell r="G14" t="str">
            <v>498/1100 TODDLER</v>
          </cell>
        </row>
        <row r="15">
          <cell r="B15" t="str">
            <v>3 tier</v>
          </cell>
          <cell r="G15" t="str">
            <v>584 SWEATER</v>
          </cell>
        </row>
        <row r="16">
          <cell r="B16" t="str">
            <v>484/6012</v>
          </cell>
          <cell r="G16" t="str">
            <v>6008 INFANT BOTT</v>
          </cell>
        </row>
        <row r="17">
          <cell r="B17" t="str">
            <v>485/1100</v>
          </cell>
          <cell r="G17" t="str">
            <v>6010 CHILD BOTT</v>
          </cell>
        </row>
        <row r="18">
          <cell r="B18" t="str">
            <v>498/1004</v>
          </cell>
          <cell r="G18" t="str">
            <v>6012 ADULT BOTT</v>
          </cell>
        </row>
        <row r="19">
          <cell r="B19" t="str">
            <v>498/1100</v>
          </cell>
          <cell r="G19" t="str">
            <v>6014 BIG N TALL BOTT</v>
          </cell>
        </row>
        <row r="20">
          <cell r="B20" t="str">
            <v>GS 19</v>
          </cell>
          <cell r="G20" t="str">
            <v>951 INFANT 1 HANGER SET</v>
          </cell>
        </row>
        <row r="21">
          <cell r="B21" t="str">
            <v>J</v>
          </cell>
          <cell r="G21" t="str">
            <v>959 TODDLER 1 HANGER SET</v>
          </cell>
        </row>
        <row r="22">
          <cell r="B22" t="str">
            <v>NO</v>
          </cell>
          <cell r="G22" t="str">
            <v>GS19 BRA/PANTY</v>
          </cell>
        </row>
        <row r="23">
          <cell r="B23" t="str">
            <v>PLSTC SUIT</v>
          </cell>
          <cell r="G23" t="str">
            <v>J HANGERS-Thermals</v>
          </cell>
        </row>
        <row r="24">
          <cell r="B24" t="str">
            <v>VP 277</v>
          </cell>
          <cell r="G24" t="str">
            <v>NO</v>
          </cell>
        </row>
        <row r="25">
          <cell r="B25">
            <v>999</v>
          </cell>
          <cell r="G25" t="str">
            <v>PLASTIC SUIT</v>
          </cell>
        </row>
        <row r="26">
          <cell r="G26" t="str">
            <v>VP277 ADULT PADDED TOP</v>
          </cell>
        </row>
        <row r="27">
          <cell r="G27" t="str">
            <v>999 VENDOR SPECIALTY</v>
          </cell>
        </row>
        <row r="42">
          <cell r="B42" t="str">
            <v>X</v>
          </cell>
          <cell r="G42" t="str">
            <v>x</v>
          </cell>
        </row>
      </sheetData>
      <sheetData sheetId="6">
        <row r="3">
          <cell r="B3" t="str">
            <v>ADVERTISED</v>
          </cell>
        </row>
        <row r="4">
          <cell r="B4" t="str">
            <v>FABULOUS FIND</v>
          </cell>
        </row>
        <row r="5">
          <cell r="B5" t="str">
            <v>20% CHARGEBACK IF NOT SHIPPED COMPLETE WITHIN SHIP WINDOW.</v>
          </cell>
        </row>
        <row r="6">
          <cell r="B6" t="str">
            <v>ANIMAL</v>
          </cell>
        </row>
        <row r="7">
          <cell r="B7" t="str">
            <v>BLACK/WHITE/RED</v>
          </cell>
        </row>
        <row r="8">
          <cell r="B8" t="str">
            <v>BOUTIQUE ESSENTIAL LABELS</v>
          </cell>
        </row>
        <row r="9">
          <cell r="B9" t="str">
            <v>DO NOT EDI BULK</v>
          </cell>
        </row>
        <row r="10">
          <cell r="B10" t="str">
            <v>DO NOT PACK TO STORE BKDWNS</v>
          </cell>
        </row>
        <row r="11">
          <cell r="B11" t="str">
            <v>FABULOUS FIND</v>
          </cell>
        </row>
        <row r="12">
          <cell r="B12" t="str">
            <v>FLAT PACK</v>
          </cell>
        </row>
        <row r="13">
          <cell r="B13" t="str">
            <v>GOLD</v>
          </cell>
        </row>
        <row r="14">
          <cell r="B14" t="str">
            <v>HANDBAGS MUST BE STUFFED</v>
          </cell>
        </row>
        <row r="15">
          <cell r="B15" t="str">
            <v>HOLD OFF FLOOR</v>
          </cell>
        </row>
        <row r="16">
          <cell r="B16" t="str">
            <v>MUST BE 18"  PLUS 3" EXTENDOR</v>
          </cell>
        </row>
        <row r="17">
          <cell r="B17" t="str">
            <v>MUST BE ON HANGERS</v>
          </cell>
        </row>
        <row r="18">
          <cell r="B18" t="str">
            <v>MUST BE PRETICKETED</v>
          </cell>
        </row>
        <row r="19">
          <cell r="B19" t="str">
            <v>MUST COME IN AN INDIV APPROV BOX</v>
          </cell>
        </row>
        <row r="20">
          <cell r="B20" t="str">
            <v>MUST HAVE ALAN FLUSSER LABELING</v>
          </cell>
        </row>
        <row r="21">
          <cell r="B21" t="str">
            <v>NEW STORE</v>
          </cell>
        </row>
        <row r="22">
          <cell r="B22" t="str">
            <v>PEARL</v>
          </cell>
        </row>
        <row r="23">
          <cell r="B23" t="str">
            <v>PECK N PECK LABEL</v>
          </cell>
        </row>
        <row r="24">
          <cell r="B24" t="str">
            <v>PENDING APPROVAL OF TOP SAMPLE</v>
          </cell>
        </row>
        <row r="25">
          <cell r="B25" t="str">
            <v>RUSH</v>
          </cell>
        </row>
        <row r="26">
          <cell r="B26" t="str">
            <v>SEASONAL COLOR</v>
          </cell>
        </row>
        <row r="27">
          <cell r="B27" t="str">
            <v>SILVER</v>
          </cell>
        </row>
        <row r="28">
          <cell r="B28" t="str">
            <v>SPECIAL ORDER FOR:</v>
          </cell>
        </row>
        <row r="29">
          <cell r="B29" t="str">
            <v>STUFF WITH PAPER</v>
          </cell>
        </row>
        <row r="30">
          <cell r="B30" t="str">
            <v>TOC</v>
          </cell>
        </row>
        <row r="31">
          <cell r="B31" t="str">
            <v>TOWER</v>
          </cell>
        </row>
        <row r="32">
          <cell r="B32" t="str">
            <v>UNNEST LUGGAGE</v>
          </cell>
        </row>
        <row r="33">
          <cell r="B33" t="str">
            <v>ALL NECKS MUST BE 18" PLUS 3" EXTENDER</v>
          </cell>
        </row>
        <row r="34">
          <cell r="B34" t="str">
            <v>SEED HANGERS</v>
          </cell>
        </row>
        <row r="35">
          <cell r="B35" t="str">
            <v>DIFF TYPE  1</v>
          </cell>
        </row>
        <row r="36">
          <cell r="B36" t="str">
            <v>DIFF TYPE  2</v>
          </cell>
        </row>
        <row r="37">
          <cell r="B37" t="str">
            <v>DIFF TYPE  3</v>
          </cell>
        </row>
        <row r="38">
          <cell r="B38" t="str">
            <v>DIFF TYPE  4</v>
          </cell>
        </row>
        <row r="39">
          <cell r="B39" t="str">
            <v>x</v>
          </cell>
        </row>
        <row r="40">
          <cell r="B40" t="str">
            <v>x</v>
          </cell>
        </row>
        <row r="41">
          <cell r="B41" t="str">
            <v>x</v>
          </cell>
        </row>
        <row r="42">
          <cell r="B42" t="str">
            <v>x</v>
          </cell>
        </row>
        <row r="43">
          <cell r="B43" t="str">
            <v>x</v>
          </cell>
        </row>
        <row r="44">
          <cell r="B44" t="str">
            <v>x</v>
          </cell>
        </row>
        <row r="45">
          <cell r="B45" t="str">
            <v>X</v>
          </cell>
        </row>
        <row r="46">
          <cell r="B46" t="str">
            <v>X</v>
          </cell>
        </row>
        <row r="47">
          <cell r="B47" t="str">
            <v>X</v>
          </cell>
        </row>
        <row r="48">
          <cell r="B48" t="str">
            <v>X</v>
          </cell>
        </row>
        <row r="49">
          <cell r="B49" t="str">
            <v>X</v>
          </cell>
        </row>
        <row r="50">
          <cell r="B50" t="str">
            <v>X</v>
          </cell>
        </row>
        <row r="51">
          <cell r="B51" t="str">
            <v>X</v>
          </cell>
        </row>
        <row r="52">
          <cell r="B52" t="str">
            <v>X</v>
          </cell>
        </row>
        <row r="53">
          <cell r="B53" t="str">
            <v>X</v>
          </cell>
        </row>
        <row r="54">
          <cell r="B54" t="str">
            <v>x</v>
          </cell>
        </row>
      </sheetData>
      <sheetData sheetId="7">
        <row r="2">
          <cell r="B2" t="str">
            <v>10% CHARGEBACK IF NOT SHIPPED COMPLETE WITHIN SHIP WINDOW.</v>
          </cell>
          <cell r="K2" t="str">
            <v>National Brand</v>
          </cell>
          <cell r="P2" t="str">
            <v>NET 15</v>
          </cell>
          <cell r="R2" t="str">
            <v>PICK</v>
          </cell>
          <cell r="T2" t="str">
            <v>YES</v>
          </cell>
          <cell r="AF2" t="str">
            <v>COLOR</v>
          </cell>
          <cell r="AH2" t="str">
            <v>UCC 12 (12 digit UPC)</v>
          </cell>
          <cell r="AK2" t="str">
            <v>TOP</v>
          </cell>
          <cell r="AN2" t="str">
            <v>PICK</v>
          </cell>
          <cell r="AQ2" t="str">
            <v>PICK</v>
          </cell>
          <cell r="AS2" t="str">
            <v>PICK</v>
          </cell>
          <cell r="AU2" t="str">
            <v>OPTIONAL</v>
          </cell>
          <cell r="AY2">
            <v>1401</v>
          </cell>
          <cell r="AZ2" t="str">
            <v>1-GOOD</v>
          </cell>
          <cell r="BB2" t="str">
            <v>YES</v>
          </cell>
          <cell r="BD2" t="str">
            <v>UPC</v>
          </cell>
          <cell r="BF2" t="str">
            <v>ATTACHED</v>
          </cell>
          <cell r="BG2">
            <v>1</v>
          </cell>
          <cell r="BI2">
            <v>1</v>
          </cell>
          <cell r="BL2">
            <v>952</v>
          </cell>
          <cell r="BN2" t="str">
            <v>W'HOUSE</v>
          </cell>
          <cell r="BR2" t="str">
            <v>YES</v>
          </cell>
        </row>
        <row r="3">
          <cell r="B3" t="str">
            <v>15% CHARGEBACK IF NOT SHIPPED COMPLETE WITHIN SHIP WINDOW.</v>
          </cell>
          <cell r="I3" t="str">
            <v>AF Afghanistan</v>
          </cell>
          <cell r="K3" t="str">
            <v>Non-Branded</v>
          </cell>
          <cell r="P3" t="str">
            <v>NET 30</v>
          </cell>
          <cell r="R3" t="str">
            <v>JAN</v>
          </cell>
          <cell r="T3" t="str">
            <v>NO</v>
          </cell>
          <cell r="AC3" t="str">
            <v>1 Prepaid Freight - Destination</v>
          </cell>
          <cell r="AF3" t="str">
            <v>SIZE</v>
          </cell>
          <cell r="AH3" t="str">
            <v>UCC 14 (14 digit UPC)</v>
          </cell>
          <cell r="AK3" t="str">
            <v>BTM</v>
          </cell>
          <cell r="AN3" t="str">
            <v>NB</v>
          </cell>
          <cell r="AQ3">
            <v>100</v>
          </cell>
          <cell r="AS3">
            <v>1</v>
          </cell>
          <cell r="AU3" t="str">
            <v>CLO  Close Out</v>
          </cell>
          <cell r="AY3" t="str">
            <v>X</v>
          </cell>
          <cell r="AZ3" t="str">
            <v>2-BETTER</v>
          </cell>
          <cell r="BB3" t="str">
            <v>NO</v>
          </cell>
          <cell r="BD3" t="str">
            <v>VEND MDL</v>
          </cell>
          <cell r="BF3" t="str">
            <v>INOVIS</v>
          </cell>
          <cell r="BG3">
            <v>2</v>
          </cell>
          <cell r="BI3">
            <v>2</v>
          </cell>
          <cell r="BL3">
            <v>9521</v>
          </cell>
          <cell r="BN3" t="str">
            <v>STORE</v>
          </cell>
          <cell r="BR3" t="str">
            <v>NO</v>
          </cell>
        </row>
        <row r="4">
          <cell r="B4" t="str">
            <v>20% CHARGEBACK IF NOT SHIPPED COMPLETE WITHIN SHIP WINDOW.</v>
          </cell>
          <cell r="I4" t="str">
            <v>AL Albania</v>
          </cell>
          <cell r="K4" t="str">
            <v>2 A Tee</v>
          </cell>
          <cell r="P4" t="str">
            <v>NET 45</v>
          </cell>
          <cell r="R4" t="str">
            <v>FEB</v>
          </cell>
          <cell r="AC4" t="str">
            <v>2 Prepaid and Add - Destination</v>
          </cell>
          <cell r="AF4" t="str">
            <v>SCHOOLS</v>
          </cell>
          <cell r="AH4" t="str">
            <v>EAN (13 digit)</v>
          </cell>
          <cell r="AK4" t="str">
            <v>JKT</v>
          </cell>
          <cell r="AN4" t="str">
            <v>ARB</v>
          </cell>
          <cell r="AQ4">
            <v>101</v>
          </cell>
          <cell r="AS4">
            <v>2</v>
          </cell>
          <cell r="AU4" t="str">
            <v>CSP  Customer Service</v>
          </cell>
          <cell r="AZ4" t="str">
            <v>3-BEST</v>
          </cell>
          <cell r="BB4" t="str">
            <v>EXEMPT</v>
          </cell>
          <cell r="BF4" t="str">
            <v>EDI</v>
          </cell>
          <cell r="BG4">
            <v>3</v>
          </cell>
          <cell r="BI4">
            <v>3</v>
          </cell>
          <cell r="BL4">
            <v>953</v>
          </cell>
          <cell r="BR4" t="str">
            <v>EXEMPT</v>
          </cell>
        </row>
        <row r="5">
          <cell r="B5" t="str">
            <v>25% CHARGEBACK IF NOT SHIPPED COMPLETE WITHIN SHIP WINDOW.</v>
          </cell>
          <cell r="I5" t="str">
            <v>DZ Algeria</v>
          </cell>
          <cell r="K5" t="str">
            <v>5 Diamond</v>
          </cell>
          <cell r="P5" t="str">
            <v>NET 60</v>
          </cell>
          <cell r="R5" t="str">
            <v>MARCH</v>
          </cell>
          <cell r="AC5" t="str">
            <v>3 Collect - Destination</v>
          </cell>
          <cell r="AF5" t="str">
            <v>LETTERS</v>
          </cell>
          <cell r="AH5" t="str">
            <v>ISBN (books)</v>
          </cell>
          <cell r="AK5" t="str">
            <v>DRS</v>
          </cell>
          <cell r="AN5" t="str">
            <v>BRB</v>
          </cell>
          <cell r="AQ5">
            <v>102</v>
          </cell>
          <cell r="AS5">
            <v>3</v>
          </cell>
          <cell r="AU5" t="str">
            <v>EXE  Executive Buy</v>
          </cell>
          <cell r="AZ5" t="str">
            <v>X</v>
          </cell>
          <cell r="BG5">
            <v>4</v>
          </cell>
          <cell r="BI5">
            <v>4</v>
          </cell>
          <cell r="BL5">
            <v>9531</v>
          </cell>
          <cell r="BR5" t="str">
            <v>SEED</v>
          </cell>
        </row>
        <row r="6">
          <cell r="I6" t="str">
            <v>AS American Samoa</v>
          </cell>
          <cell r="K6" t="str">
            <v>Alan Flusser</v>
          </cell>
          <cell r="P6" t="str">
            <v>NET 10 EOM +30</v>
          </cell>
          <cell r="R6" t="str">
            <v>APRIL</v>
          </cell>
          <cell r="AC6" t="str">
            <v xml:space="preserve">A Always Charge the Vendor - Origin </v>
          </cell>
          <cell r="AF6" t="str">
            <v>POWER</v>
          </cell>
          <cell r="AH6" t="str">
            <v>x</v>
          </cell>
          <cell r="AK6" t="str">
            <v>SET</v>
          </cell>
          <cell r="AN6" t="str">
            <v>X</v>
          </cell>
          <cell r="AQ6">
            <v>103</v>
          </cell>
          <cell r="AS6">
            <v>4</v>
          </cell>
          <cell r="AU6" t="str">
            <v>PRO  Program Buy</v>
          </cell>
          <cell r="BG6">
            <v>5</v>
          </cell>
          <cell r="BI6">
            <v>5</v>
          </cell>
          <cell r="BL6">
            <v>954</v>
          </cell>
        </row>
        <row r="7">
          <cell r="I7" t="str">
            <v>AD Andorra</v>
          </cell>
          <cell r="K7" t="str">
            <v>Andre Oliver</v>
          </cell>
          <cell r="P7" t="str">
            <v>x</v>
          </cell>
          <cell r="R7" t="str">
            <v>MAY</v>
          </cell>
          <cell r="AC7" t="str">
            <v>C Consignee Account - Destination</v>
          </cell>
          <cell r="AF7" t="str">
            <v>SCENT</v>
          </cell>
          <cell r="AH7" t="str">
            <v>x</v>
          </cell>
          <cell r="AK7" t="str">
            <v>X</v>
          </cell>
          <cell r="AQ7">
            <v>104</v>
          </cell>
          <cell r="AS7">
            <v>5</v>
          </cell>
          <cell r="AU7" t="str">
            <v>RSH  Rush Order</v>
          </cell>
          <cell r="BG7">
            <v>6</v>
          </cell>
          <cell r="BI7">
            <v>6</v>
          </cell>
          <cell r="BL7">
            <v>9541</v>
          </cell>
        </row>
        <row r="8">
          <cell r="I8" t="str">
            <v>AO Angola</v>
          </cell>
          <cell r="K8" t="str">
            <v>Bamboo Traders</v>
          </cell>
          <cell r="R8" t="str">
            <v>JUNE</v>
          </cell>
          <cell r="AC8" t="str">
            <v>4 Collect - Origin</v>
          </cell>
          <cell r="AF8" t="str">
            <v>X</v>
          </cell>
          <cell r="AH8" t="str">
            <v>x</v>
          </cell>
          <cell r="AK8" t="str">
            <v>X</v>
          </cell>
          <cell r="AQ8">
            <v>105</v>
          </cell>
          <cell r="AS8">
            <v>6</v>
          </cell>
          <cell r="AU8" t="str">
            <v>x</v>
          </cell>
          <cell r="BG8">
            <v>7</v>
          </cell>
          <cell r="BI8">
            <v>7</v>
          </cell>
          <cell r="BL8">
            <v>940</v>
          </cell>
        </row>
        <row r="9">
          <cell r="I9" t="str">
            <v>AI Anguilla</v>
          </cell>
          <cell r="K9" t="str">
            <v>Birch Hill</v>
          </cell>
          <cell r="R9" t="str">
            <v>JULY</v>
          </cell>
          <cell r="AC9" t="str">
            <v>5 Prepaid and Add - Origin</v>
          </cell>
          <cell r="AF9" t="str">
            <v>X</v>
          </cell>
          <cell r="AH9" t="str">
            <v>x</v>
          </cell>
          <cell r="AK9" t="str">
            <v>X</v>
          </cell>
          <cell r="AQ9">
            <v>111</v>
          </cell>
          <cell r="AS9">
            <v>7</v>
          </cell>
          <cell r="AU9" t="str">
            <v>x</v>
          </cell>
          <cell r="BG9">
            <v>8</v>
          </cell>
          <cell r="BI9">
            <v>8</v>
          </cell>
          <cell r="BL9">
            <v>990</v>
          </cell>
        </row>
        <row r="10">
          <cell r="I10" t="str">
            <v>AQ Antarctica</v>
          </cell>
          <cell r="K10" t="str">
            <v>Boutique Essentials</v>
          </cell>
          <cell r="R10" t="str">
            <v>AUG</v>
          </cell>
          <cell r="AC10" t="str">
            <v>6 Prepaid Freight - Origin</v>
          </cell>
          <cell r="AF10" t="str">
            <v>X</v>
          </cell>
          <cell r="AH10" t="str">
            <v>x</v>
          </cell>
          <cell r="AK10" t="str">
            <v>X</v>
          </cell>
          <cell r="AQ10">
            <v>112</v>
          </cell>
          <cell r="AS10">
            <v>8</v>
          </cell>
          <cell r="AU10" t="str">
            <v>x</v>
          </cell>
          <cell r="BG10">
            <v>9</v>
          </cell>
          <cell r="BI10">
            <v>9</v>
          </cell>
          <cell r="BL10">
            <v>9901</v>
          </cell>
        </row>
        <row r="11">
          <cell r="I11" t="str">
            <v>AG Antigua And Barbuda</v>
          </cell>
          <cell r="K11" t="str">
            <v>Clearwater Outfitters</v>
          </cell>
          <cell r="R11" t="str">
            <v>SEPT</v>
          </cell>
          <cell r="AC11" t="str">
            <v xml:space="preserve">X </v>
          </cell>
          <cell r="AF11" t="str">
            <v>X</v>
          </cell>
          <cell r="AQ11">
            <v>200</v>
          </cell>
          <cell r="AS11">
            <v>9</v>
          </cell>
          <cell r="AU11" t="str">
            <v>x</v>
          </cell>
          <cell r="BG11">
            <v>10</v>
          </cell>
          <cell r="BI11">
            <v>10</v>
          </cell>
          <cell r="BL11">
            <v>9402</v>
          </cell>
        </row>
        <row r="12">
          <cell r="I12" t="str">
            <v>AR Argentina</v>
          </cell>
          <cell r="K12" t="str">
            <v>Ella Rose</v>
          </cell>
          <cell r="R12" t="str">
            <v>OCT</v>
          </cell>
          <cell r="AC12" t="str">
            <v xml:space="preserve">X </v>
          </cell>
          <cell r="AF12" t="str">
            <v>X</v>
          </cell>
          <cell r="AQ12">
            <v>204</v>
          </cell>
          <cell r="AS12">
            <v>100</v>
          </cell>
          <cell r="BG12">
            <v>11</v>
          </cell>
          <cell r="BI12">
            <v>11</v>
          </cell>
          <cell r="BL12">
            <v>901</v>
          </cell>
        </row>
        <row r="13">
          <cell r="I13" t="str">
            <v>AM Armenia</v>
          </cell>
          <cell r="K13" t="str">
            <v>Isabella DeMarco</v>
          </cell>
          <cell r="R13" t="str">
            <v>NOV</v>
          </cell>
          <cell r="AC13" t="str">
            <v xml:space="preserve">X </v>
          </cell>
          <cell r="AQ13">
            <v>205</v>
          </cell>
          <cell r="AS13">
            <v>101</v>
          </cell>
          <cell r="BG13">
            <v>12</v>
          </cell>
          <cell r="BI13">
            <v>12</v>
          </cell>
          <cell r="BL13">
            <v>9011</v>
          </cell>
        </row>
        <row r="14">
          <cell r="I14" t="str">
            <v>AW Aruba</v>
          </cell>
          <cell r="K14" t="str">
            <v>Island Republic</v>
          </cell>
          <cell r="R14" t="str">
            <v>DEC</v>
          </cell>
          <cell r="AC14" t="str">
            <v xml:space="preserve">X </v>
          </cell>
          <cell r="AQ14">
            <v>206</v>
          </cell>
          <cell r="AS14">
            <v>102</v>
          </cell>
          <cell r="BG14">
            <v>13</v>
          </cell>
          <cell r="BI14">
            <v>13</v>
          </cell>
          <cell r="BL14">
            <v>921</v>
          </cell>
        </row>
        <row r="15">
          <cell r="I15" t="str">
            <v>AU Australia</v>
          </cell>
          <cell r="K15" t="str">
            <v>Josephine</v>
          </cell>
          <cell r="AQ15">
            <v>207</v>
          </cell>
          <cell r="AS15">
            <v>103</v>
          </cell>
          <cell r="BG15">
            <v>14</v>
          </cell>
          <cell r="BI15">
            <v>14</v>
          </cell>
          <cell r="BL15">
            <v>9211</v>
          </cell>
        </row>
        <row r="16">
          <cell r="I16" t="str">
            <v>AT Austria</v>
          </cell>
          <cell r="K16" t="str">
            <v>Lark Lane</v>
          </cell>
          <cell r="AQ16">
            <v>208</v>
          </cell>
          <cell r="AS16">
            <v>104</v>
          </cell>
          <cell r="BG16">
            <v>15</v>
          </cell>
          <cell r="BI16">
            <v>15</v>
          </cell>
          <cell r="BL16">
            <v>950</v>
          </cell>
        </row>
        <row r="17">
          <cell r="I17" t="str">
            <v>AZ Azerbaijan</v>
          </cell>
          <cell r="K17" t="str">
            <v>Mainbocher Cashmere</v>
          </cell>
          <cell r="AQ17">
            <v>300</v>
          </cell>
          <cell r="AS17">
            <v>105</v>
          </cell>
          <cell r="BL17">
            <v>9501</v>
          </cell>
        </row>
        <row r="18">
          <cell r="I18" t="str">
            <v>BS Bahamas</v>
          </cell>
          <cell r="K18" t="str">
            <v>Peck  Peck</v>
          </cell>
          <cell r="AQ18">
            <v>306</v>
          </cell>
          <cell r="AS18">
            <v>111</v>
          </cell>
          <cell r="BL18">
            <v>951</v>
          </cell>
        </row>
        <row r="19">
          <cell r="I19" t="str">
            <v>BH Bahrain</v>
          </cell>
          <cell r="K19" t="str">
            <v>Scott Taylor</v>
          </cell>
          <cell r="AQ19">
            <v>307</v>
          </cell>
          <cell r="AS19">
            <v>112</v>
          </cell>
          <cell r="BL19">
            <v>9511</v>
          </cell>
        </row>
        <row r="20">
          <cell r="I20" t="str">
            <v>BD Bangladesh</v>
          </cell>
          <cell r="K20" t="str">
            <v>Sette Ponte</v>
          </cell>
          <cell r="AQ20">
            <v>308</v>
          </cell>
          <cell r="AS20">
            <v>200</v>
          </cell>
          <cell r="BL20">
            <v>9401</v>
          </cell>
        </row>
        <row r="21">
          <cell r="I21" t="str">
            <v>BB Barbados</v>
          </cell>
          <cell r="K21" t="str">
            <v>T. Harris</v>
          </cell>
          <cell r="AQ21">
            <v>309</v>
          </cell>
          <cell r="AS21">
            <v>204</v>
          </cell>
          <cell r="BL21">
            <v>980</v>
          </cell>
        </row>
        <row r="22">
          <cell r="I22" t="str">
            <v>BY Belarus</v>
          </cell>
          <cell r="K22" t="str">
            <v>Victor Costa</v>
          </cell>
          <cell r="AQ22">
            <v>310</v>
          </cell>
          <cell r="AS22">
            <v>205</v>
          </cell>
          <cell r="BL22">
            <v>9801</v>
          </cell>
        </row>
        <row r="23">
          <cell r="I23" t="str">
            <v>BE Belgium</v>
          </cell>
          <cell r="K23" t="str">
            <v>x</v>
          </cell>
          <cell r="AQ23">
            <v>311</v>
          </cell>
          <cell r="AS23">
            <v>206</v>
          </cell>
        </row>
        <row r="24">
          <cell r="I24" t="str">
            <v>BZ Belize</v>
          </cell>
          <cell r="K24" t="str">
            <v>x</v>
          </cell>
          <cell r="AQ24">
            <v>312</v>
          </cell>
          <cell r="AS24">
            <v>207</v>
          </cell>
        </row>
        <row r="25">
          <cell r="I25" t="str">
            <v>BJ Benin</v>
          </cell>
          <cell r="K25" t="str">
            <v>x</v>
          </cell>
          <cell r="AQ25">
            <v>313</v>
          </cell>
          <cell r="AS25">
            <v>208</v>
          </cell>
        </row>
        <row r="26">
          <cell r="I26" t="str">
            <v>BM Bermuda</v>
          </cell>
          <cell r="K26" t="str">
            <v>x</v>
          </cell>
          <cell r="AQ26">
            <v>314</v>
          </cell>
          <cell r="AS26">
            <v>300</v>
          </cell>
        </row>
        <row r="27">
          <cell r="I27" t="str">
            <v>BT Bhutan</v>
          </cell>
          <cell r="K27" t="str">
            <v>x</v>
          </cell>
          <cell r="AQ27">
            <v>400</v>
          </cell>
          <cell r="AS27">
            <v>306</v>
          </cell>
        </row>
        <row r="28">
          <cell r="I28" t="str">
            <v>BO Bolivia</v>
          </cell>
          <cell r="K28" t="str">
            <v>x</v>
          </cell>
          <cell r="AQ28">
            <v>401</v>
          </cell>
          <cell r="AS28">
            <v>307</v>
          </cell>
        </row>
        <row r="29">
          <cell r="I29" t="str">
            <v>BA Bosnia And Herzegowina</v>
          </cell>
          <cell r="K29" t="str">
            <v>x</v>
          </cell>
          <cell r="AQ29">
            <v>402</v>
          </cell>
          <cell r="AS29">
            <v>308</v>
          </cell>
        </row>
        <row r="30">
          <cell r="I30" t="str">
            <v>BW Botswana</v>
          </cell>
          <cell r="K30" t="str">
            <v>x</v>
          </cell>
          <cell r="AQ30">
            <v>402</v>
          </cell>
          <cell r="AS30">
            <v>309</v>
          </cell>
        </row>
        <row r="31">
          <cell r="I31" t="str">
            <v>BV Bouvet Island</v>
          </cell>
          <cell r="K31" t="str">
            <v>x</v>
          </cell>
          <cell r="AQ31">
            <v>402</v>
          </cell>
          <cell r="AS31">
            <v>310</v>
          </cell>
        </row>
        <row r="32">
          <cell r="I32" t="str">
            <v>BR Brazil</v>
          </cell>
          <cell r="K32" t="str">
            <v>x</v>
          </cell>
          <cell r="AQ32">
            <v>402</v>
          </cell>
          <cell r="AS32">
            <v>311</v>
          </cell>
        </row>
        <row r="33">
          <cell r="I33" t="str">
            <v>IO British Indian Ocean Territory</v>
          </cell>
          <cell r="K33" t="str">
            <v>x</v>
          </cell>
          <cell r="AQ33">
            <v>402</v>
          </cell>
          <cell r="AS33">
            <v>312</v>
          </cell>
        </row>
        <row r="34">
          <cell r="I34" t="str">
            <v>BN Brunei Darussalam</v>
          </cell>
          <cell r="K34" t="str">
            <v>x</v>
          </cell>
          <cell r="AQ34">
            <v>410</v>
          </cell>
          <cell r="AS34">
            <v>313</v>
          </cell>
        </row>
        <row r="35">
          <cell r="I35" t="str">
            <v>BG Bulgaria</v>
          </cell>
          <cell r="K35" t="str">
            <v>x</v>
          </cell>
          <cell r="AQ35">
            <v>411</v>
          </cell>
          <cell r="AS35">
            <v>314</v>
          </cell>
        </row>
        <row r="36">
          <cell r="I36" t="str">
            <v>BF Burkina Faso</v>
          </cell>
          <cell r="K36" t="str">
            <v>x</v>
          </cell>
          <cell r="AQ36">
            <v>412</v>
          </cell>
          <cell r="AS36">
            <v>400</v>
          </cell>
        </row>
        <row r="37">
          <cell r="I37" t="str">
            <v>BI Burundi</v>
          </cell>
          <cell r="K37" t="str">
            <v>x</v>
          </cell>
          <cell r="AQ37">
            <v>501</v>
          </cell>
          <cell r="AS37">
            <v>401</v>
          </cell>
        </row>
        <row r="38">
          <cell r="I38" t="str">
            <v>KH Cambodia</v>
          </cell>
          <cell r="K38" t="str">
            <v>x</v>
          </cell>
          <cell r="AQ38">
            <v>502</v>
          </cell>
          <cell r="AS38">
            <v>410</v>
          </cell>
        </row>
        <row r="39">
          <cell r="I39" t="str">
            <v>CM Cameroon</v>
          </cell>
          <cell r="K39" t="str">
            <v>x</v>
          </cell>
          <cell r="AQ39">
            <v>503</v>
          </cell>
          <cell r="AS39">
            <v>411</v>
          </cell>
        </row>
        <row r="40">
          <cell r="I40" t="str">
            <v>CA Canada</v>
          </cell>
          <cell r="K40" t="str">
            <v>x</v>
          </cell>
          <cell r="AQ40">
            <v>504</v>
          </cell>
          <cell r="AS40">
            <v>412</v>
          </cell>
        </row>
        <row r="41">
          <cell r="I41" t="str">
            <v>CV Cape Verde</v>
          </cell>
          <cell r="K41" t="str">
            <v>x</v>
          </cell>
          <cell r="AQ41">
            <v>505</v>
          </cell>
          <cell r="AS41">
            <v>501</v>
          </cell>
        </row>
        <row r="42">
          <cell r="I42" t="str">
            <v>KY Cayman Islands</v>
          </cell>
          <cell r="K42" t="str">
            <v>x</v>
          </cell>
          <cell r="AQ42">
            <v>506</v>
          </cell>
          <cell r="AS42">
            <v>502</v>
          </cell>
        </row>
        <row r="43">
          <cell r="I43" t="str">
            <v>CF Central African Republic</v>
          </cell>
          <cell r="K43" t="str">
            <v>x</v>
          </cell>
          <cell r="AQ43">
            <v>507</v>
          </cell>
          <cell r="AS43">
            <v>503</v>
          </cell>
        </row>
        <row r="44">
          <cell r="I44" t="str">
            <v>TD Chad</v>
          </cell>
          <cell r="K44" t="str">
            <v>x</v>
          </cell>
          <cell r="AQ44">
            <v>508</v>
          </cell>
          <cell r="AS44">
            <v>504</v>
          </cell>
        </row>
        <row r="45">
          <cell r="I45" t="str">
            <v>CL Chile</v>
          </cell>
          <cell r="K45" t="str">
            <v>x</v>
          </cell>
          <cell r="AQ45">
            <v>509</v>
          </cell>
          <cell r="AS45">
            <v>505</v>
          </cell>
        </row>
        <row r="46">
          <cell r="I46" t="str">
            <v>CN China</v>
          </cell>
          <cell r="K46" t="str">
            <v>x</v>
          </cell>
          <cell r="AQ46">
            <v>509</v>
          </cell>
          <cell r="AS46">
            <v>506</v>
          </cell>
        </row>
        <row r="47">
          <cell r="I47" t="str">
            <v>CX Christmas Island</v>
          </cell>
          <cell r="K47" t="str">
            <v>x</v>
          </cell>
          <cell r="AQ47">
            <v>509</v>
          </cell>
          <cell r="AS47">
            <v>507</v>
          </cell>
        </row>
        <row r="48">
          <cell r="I48" t="str">
            <v>CC Cocos (Keeling) Islands</v>
          </cell>
          <cell r="K48" t="str">
            <v>x</v>
          </cell>
          <cell r="AQ48">
            <v>509</v>
          </cell>
          <cell r="AS48">
            <v>508</v>
          </cell>
        </row>
        <row r="49">
          <cell r="I49" t="str">
            <v>CO Colombia</v>
          </cell>
          <cell r="AQ49">
            <v>509</v>
          </cell>
          <cell r="AS49">
            <v>592</v>
          </cell>
        </row>
        <row r="50">
          <cell r="I50" t="str">
            <v>KM Comoros</v>
          </cell>
          <cell r="AQ50">
            <v>509</v>
          </cell>
          <cell r="AS50">
            <v>677</v>
          </cell>
        </row>
        <row r="51">
          <cell r="I51" t="str">
            <v>CG Congo</v>
          </cell>
          <cell r="AQ51">
            <v>509</v>
          </cell>
          <cell r="AS51">
            <v>701</v>
          </cell>
        </row>
        <row r="52">
          <cell r="I52" t="str">
            <v>CD Congo, Democratic Republic Of The</v>
          </cell>
          <cell r="AQ52">
            <v>592</v>
          </cell>
          <cell r="AS52">
            <v>900</v>
          </cell>
        </row>
        <row r="53">
          <cell r="I53" t="str">
            <v>CK Cook Islands</v>
          </cell>
          <cell r="AQ53">
            <v>601</v>
          </cell>
          <cell r="AS53">
            <v>999</v>
          </cell>
        </row>
        <row r="54">
          <cell r="I54" t="str">
            <v>CR Costa Rica</v>
          </cell>
          <cell r="AQ54">
            <v>601</v>
          </cell>
          <cell r="AS54" t="str">
            <v>x</v>
          </cell>
        </row>
        <row r="55">
          <cell r="I55" t="str">
            <v>CI Cote D Ivoire</v>
          </cell>
          <cell r="AQ55">
            <v>601</v>
          </cell>
          <cell r="AS55" t="str">
            <v>x</v>
          </cell>
        </row>
        <row r="56">
          <cell r="I56" t="str">
            <v>HR Croatia/Hrvatska</v>
          </cell>
          <cell r="AQ56">
            <v>601</v>
          </cell>
          <cell r="AS56" t="str">
            <v>x</v>
          </cell>
        </row>
        <row r="57">
          <cell r="I57" t="str">
            <v>CU Cuba</v>
          </cell>
          <cell r="AQ57">
            <v>602</v>
          </cell>
          <cell r="AS57" t="str">
            <v>x</v>
          </cell>
        </row>
        <row r="58">
          <cell r="I58" t="str">
            <v>CY Cyprus</v>
          </cell>
          <cell r="AQ58">
            <v>602</v>
          </cell>
          <cell r="AS58" t="str">
            <v>x</v>
          </cell>
        </row>
        <row r="59">
          <cell r="I59" t="str">
            <v>CZ Czech Republic</v>
          </cell>
          <cell r="AQ59">
            <v>602</v>
          </cell>
          <cell r="AS59" t="str">
            <v>x</v>
          </cell>
        </row>
        <row r="60">
          <cell r="I60" t="str">
            <v>DK Denmark</v>
          </cell>
          <cell r="AQ60">
            <v>602</v>
          </cell>
          <cell r="AS60" t="str">
            <v>x</v>
          </cell>
        </row>
        <row r="61">
          <cell r="I61" t="str">
            <v>DJ Djibouti</v>
          </cell>
          <cell r="AQ61">
            <v>602</v>
          </cell>
          <cell r="AS61" t="str">
            <v>x</v>
          </cell>
        </row>
        <row r="62">
          <cell r="I62" t="str">
            <v>DM Dominica</v>
          </cell>
          <cell r="AQ62">
            <v>602</v>
          </cell>
          <cell r="AS62" t="str">
            <v>x</v>
          </cell>
        </row>
        <row r="63">
          <cell r="I63" t="str">
            <v>DO Dominican Republic</v>
          </cell>
          <cell r="AQ63">
            <v>602</v>
          </cell>
          <cell r="AS63" t="str">
            <v>x</v>
          </cell>
        </row>
        <row r="64">
          <cell r="I64" t="str">
            <v>TP East Timor</v>
          </cell>
          <cell r="AQ64">
            <v>630</v>
          </cell>
          <cell r="AS64" t="str">
            <v>x</v>
          </cell>
        </row>
        <row r="65">
          <cell r="I65" t="str">
            <v>EC Ecuador</v>
          </cell>
          <cell r="AQ65">
            <v>677</v>
          </cell>
          <cell r="AS65" t="str">
            <v>x</v>
          </cell>
        </row>
        <row r="66">
          <cell r="I66" t="str">
            <v>EG Egypt</v>
          </cell>
          <cell r="AQ66">
            <v>701</v>
          </cell>
          <cell r="AS66" t="str">
            <v>x</v>
          </cell>
        </row>
        <row r="67">
          <cell r="I67" t="str">
            <v>SV El Salvador</v>
          </cell>
          <cell r="AQ67">
            <v>702</v>
          </cell>
          <cell r="AS67" t="str">
            <v>x</v>
          </cell>
        </row>
        <row r="68">
          <cell r="I68" t="str">
            <v>GQ Equatorial Guinea</v>
          </cell>
          <cell r="AQ68">
            <v>702</v>
          </cell>
        </row>
        <row r="69">
          <cell r="I69" t="str">
            <v>ER Eritrea</v>
          </cell>
          <cell r="AQ69">
            <v>702</v>
          </cell>
        </row>
        <row r="70">
          <cell r="I70" t="str">
            <v>EE Estonia</v>
          </cell>
          <cell r="AQ70">
            <v>702</v>
          </cell>
        </row>
        <row r="71">
          <cell r="I71" t="str">
            <v>ET Ethiopia</v>
          </cell>
          <cell r="AQ71">
            <v>900</v>
          </cell>
        </row>
        <row r="72">
          <cell r="I72" t="str">
            <v>FK Falkland Islands, Malvinas</v>
          </cell>
          <cell r="AQ72">
            <v>999</v>
          </cell>
        </row>
        <row r="73">
          <cell r="I73" t="str">
            <v>FO Faroe Islands</v>
          </cell>
          <cell r="AQ73" t="str">
            <v>x</v>
          </cell>
        </row>
        <row r="74">
          <cell r="I74" t="str">
            <v>FJ Fiji</v>
          </cell>
          <cell r="AQ74" t="str">
            <v>x</v>
          </cell>
        </row>
        <row r="75">
          <cell r="I75" t="str">
            <v>FI Finland</v>
          </cell>
          <cell r="AQ75" t="str">
            <v>x</v>
          </cell>
        </row>
        <row r="76">
          <cell r="I76" t="str">
            <v>FR France</v>
          </cell>
          <cell r="AQ76" t="str">
            <v>x</v>
          </cell>
        </row>
        <row r="77">
          <cell r="I77" t="str">
            <v>FX France, Metropolitan</v>
          </cell>
          <cell r="AQ77" t="str">
            <v>x</v>
          </cell>
        </row>
        <row r="78">
          <cell r="I78" t="str">
            <v>GF French Guiana</v>
          </cell>
          <cell r="AQ78" t="str">
            <v>x</v>
          </cell>
        </row>
        <row r="79">
          <cell r="I79" t="str">
            <v>PF French Polynesia</v>
          </cell>
          <cell r="AQ79" t="str">
            <v>x</v>
          </cell>
        </row>
        <row r="80">
          <cell r="I80" t="str">
            <v>TF French Southern Territories</v>
          </cell>
          <cell r="AQ80" t="str">
            <v>x</v>
          </cell>
        </row>
        <row r="81">
          <cell r="I81" t="str">
            <v>GA Gabon</v>
          </cell>
          <cell r="AQ81" t="str">
            <v>x</v>
          </cell>
        </row>
        <row r="82">
          <cell r="I82" t="str">
            <v>GM Gambia</v>
          </cell>
          <cell r="AQ82" t="str">
            <v>x</v>
          </cell>
        </row>
        <row r="83">
          <cell r="I83" t="str">
            <v>GE Georgia</v>
          </cell>
          <cell r="AQ83" t="str">
            <v>x</v>
          </cell>
        </row>
        <row r="84">
          <cell r="I84" t="str">
            <v>DE Germany</v>
          </cell>
          <cell r="AQ84" t="str">
            <v>x</v>
          </cell>
        </row>
        <row r="85">
          <cell r="I85" t="str">
            <v>GH Ghana</v>
          </cell>
          <cell r="AQ85" t="str">
            <v>x</v>
          </cell>
        </row>
        <row r="86">
          <cell r="I86" t="str">
            <v>GI Gibraltar</v>
          </cell>
          <cell r="AQ86" t="str">
            <v>x</v>
          </cell>
        </row>
        <row r="87">
          <cell r="I87" t="str">
            <v>GR Greece</v>
          </cell>
          <cell r="AQ87" t="str">
            <v>x</v>
          </cell>
        </row>
        <row r="88">
          <cell r="I88" t="str">
            <v>GL Greenland</v>
          </cell>
          <cell r="AQ88" t="str">
            <v>x</v>
          </cell>
        </row>
        <row r="89">
          <cell r="I89" t="str">
            <v>GD Grenada</v>
          </cell>
          <cell r="AQ89" t="str">
            <v>x</v>
          </cell>
        </row>
        <row r="90">
          <cell r="I90" t="str">
            <v>GP Guadeloupe</v>
          </cell>
          <cell r="AQ90" t="str">
            <v>x</v>
          </cell>
        </row>
        <row r="91">
          <cell r="I91" t="str">
            <v>GU Guam</v>
          </cell>
          <cell r="AQ91" t="str">
            <v>x</v>
          </cell>
        </row>
        <row r="92">
          <cell r="I92" t="str">
            <v>GT Guatemala</v>
          </cell>
          <cell r="AQ92" t="str">
            <v>x</v>
          </cell>
        </row>
        <row r="93">
          <cell r="I93" t="str">
            <v>GN Guinea</v>
          </cell>
          <cell r="AQ93" t="str">
            <v>x</v>
          </cell>
        </row>
        <row r="94">
          <cell r="I94" t="str">
            <v>GW Guinea-Bissau</v>
          </cell>
          <cell r="AQ94" t="str">
            <v>x</v>
          </cell>
        </row>
        <row r="95">
          <cell r="I95" t="str">
            <v>GY Guyana</v>
          </cell>
          <cell r="AQ95" t="str">
            <v>x</v>
          </cell>
        </row>
        <row r="96">
          <cell r="I96" t="str">
            <v>HT Haiti</v>
          </cell>
          <cell r="AQ96" t="str">
            <v>x</v>
          </cell>
        </row>
        <row r="97">
          <cell r="I97" t="str">
            <v>HM Heard And Mc Donald Islands</v>
          </cell>
          <cell r="AQ97" t="str">
            <v>x</v>
          </cell>
        </row>
        <row r="98">
          <cell r="I98" t="str">
            <v>HN Honduras</v>
          </cell>
          <cell r="AQ98" t="str">
            <v>x</v>
          </cell>
        </row>
        <row r="99">
          <cell r="I99" t="str">
            <v>HK Hong Kong</v>
          </cell>
          <cell r="AQ99" t="str">
            <v>x</v>
          </cell>
        </row>
        <row r="100">
          <cell r="I100" t="str">
            <v>HU Hungary</v>
          </cell>
          <cell r="AQ100" t="str">
            <v>x</v>
          </cell>
        </row>
        <row r="101">
          <cell r="I101" t="str">
            <v>IS Iceland</v>
          </cell>
          <cell r="AQ101" t="str">
            <v>x</v>
          </cell>
        </row>
        <row r="102">
          <cell r="I102" t="str">
            <v>IN India</v>
          </cell>
          <cell r="AQ102" t="str">
            <v>x</v>
          </cell>
        </row>
        <row r="103">
          <cell r="I103" t="str">
            <v>ID Indonesia</v>
          </cell>
          <cell r="AQ103" t="str">
            <v>x</v>
          </cell>
        </row>
        <row r="104">
          <cell r="I104" t="str">
            <v>IR Iran, Islamic Republic Of</v>
          </cell>
          <cell r="AQ104" t="str">
            <v>x</v>
          </cell>
        </row>
        <row r="105">
          <cell r="I105" t="str">
            <v>IQ Iraq</v>
          </cell>
          <cell r="AQ105" t="str">
            <v>x</v>
          </cell>
        </row>
        <row r="106">
          <cell r="I106" t="str">
            <v>IE Ireland</v>
          </cell>
          <cell r="AQ106" t="str">
            <v>x</v>
          </cell>
        </row>
        <row r="107">
          <cell r="I107" t="str">
            <v>IL Israel</v>
          </cell>
          <cell r="AQ107" t="str">
            <v>x</v>
          </cell>
        </row>
        <row r="108">
          <cell r="I108" t="str">
            <v>IT Italy</v>
          </cell>
          <cell r="AQ108" t="str">
            <v>x</v>
          </cell>
        </row>
        <row r="109">
          <cell r="I109" t="str">
            <v>JM Jamaica</v>
          </cell>
          <cell r="AQ109" t="str">
            <v>x</v>
          </cell>
        </row>
        <row r="110">
          <cell r="I110" t="str">
            <v>JP Japan</v>
          </cell>
          <cell r="AQ110" t="str">
            <v>x</v>
          </cell>
        </row>
        <row r="111">
          <cell r="I111" t="str">
            <v>JO Jordan</v>
          </cell>
        </row>
        <row r="112">
          <cell r="I112" t="str">
            <v>KZ Kazakhstan</v>
          </cell>
        </row>
        <row r="113">
          <cell r="I113" t="str">
            <v>KE Kenya</v>
          </cell>
        </row>
        <row r="114">
          <cell r="I114" t="str">
            <v>KI Kiribati</v>
          </cell>
        </row>
        <row r="115">
          <cell r="I115" t="str">
            <v>KP Korea, Democratic Peoples Republic Of</v>
          </cell>
        </row>
        <row r="116">
          <cell r="I116" t="str">
            <v>KR Korea,Republic Of</v>
          </cell>
        </row>
        <row r="117">
          <cell r="I117" t="str">
            <v>KW Kuwait</v>
          </cell>
        </row>
        <row r="118">
          <cell r="I118" t="str">
            <v>KG Kyrgyzstan</v>
          </cell>
        </row>
        <row r="119">
          <cell r="I119" t="str">
            <v>LA Lao Peoples Democratic Republic</v>
          </cell>
        </row>
        <row r="120">
          <cell r="I120" t="str">
            <v>LV Latvia</v>
          </cell>
        </row>
        <row r="121">
          <cell r="I121" t="str">
            <v>LB Lebanon</v>
          </cell>
        </row>
        <row r="122">
          <cell r="I122" t="str">
            <v>LS Lesotho</v>
          </cell>
        </row>
        <row r="123">
          <cell r="I123" t="str">
            <v>LR Liberia</v>
          </cell>
        </row>
        <row r="124">
          <cell r="I124" t="str">
            <v>LY Libyan Arab Jamahiriya</v>
          </cell>
        </row>
        <row r="125">
          <cell r="I125" t="str">
            <v>LI Liechtenstein</v>
          </cell>
        </row>
        <row r="126">
          <cell r="I126" t="str">
            <v>LT Lithuania</v>
          </cell>
        </row>
        <row r="127">
          <cell r="I127" t="str">
            <v>LU Luxembourg</v>
          </cell>
        </row>
        <row r="128">
          <cell r="I128" t="str">
            <v>MO Macau</v>
          </cell>
        </row>
        <row r="129">
          <cell r="I129" t="str">
            <v>MK Macedonia</v>
          </cell>
        </row>
        <row r="130">
          <cell r="I130" t="str">
            <v>MG Madagascar</v>
          </cell>
        </row>
        <row r="131">
          <cell r="I131" t="str">
            <v>MW Malawi</v>
          </cell>
        </row>
        <row r="132">
          <cell r="I132" t="str">
            <v>MY Malaysia</v>
          </cell>
        </row>
        <row r="133">
          <cell r="I133" t="str">
            <v>MV Maldives</v>
          </cell>
        </row>
        <row r="134">
          <cell r="I134" t="str">
            <v>ML Mali</v>
          </cell>
        </row>
        <row r="135">
          <cell r="I135" t="str">
            <v>MT Malta</v>
          </cell>
        </row>
        <row r="136">
          <cell r="I136" t="str">
            <v>MH Marshall Islands</v>
          </cell>
        </row>
        <row r="137">
          <cell r="I137" t="str">
            <v>MQ Martinique</v>
          </cell>
        </row>
        <row r="138">
          <cell r="I138" t="str">
            <v>MR Mauritania</v>
          </cell>
        </row>
        <row r="139">
          <cell r="I139" t="str">
            <v>MU Mauritius</v>
          </cell>
        </row>
        <row r="140">
          <cell r="I140" t="str">
            <v>YT Mayotte</v>
          </cell>
        </row>
        <row r="141">
          <cell r="I141" t="str">
            <v>MX Mexico</v>
          </cell>
        </row>
        <row r="142">
          <cell r="I142" t="str">
            <v>FM Micronesia, Federated States Of</v>
          </cell>
        </row>
        <row r="143">
          <cell r="I143" t="str">
            <v>MD Moldova, Republic Of</v>
          </cell>
        </row>
        <row r="144">
          <cell r="I144" t="str">
            <v>MC Monaco</v>
          </cell>
        </row>
        <row r="145">
          <cell r="I145" t="str">
            <v>MN Mongolia</v>
          </cell>
        </row>
        <row r="146">
          <cell r="I146" t="str">
            <v>MS Montserrat</v>
          </cell>
        </row>
        <row r="147">
          <cell r="I147" t="str">
            <v>MA Morocco</v>
          </cell>
        </row>
        <row r="148">
          <cell r="I148" t="str">
            <v>MZ Mozambique</v>
          </cell>
        </row>
        <row r="149">
          <cell r="I149" t="str">
            <v>MM Myanmar</v>
          </cell>
        </row>
        <row r="150">
          <cell r="I150" t="str">
            <v>NA Namibia</v>
          </cell>
        </row>
        <row r="151">
          <cell r="I151" t="str">
            <v>NR Nauru</v>
          </cell>
        </row>
        <row r="152">
          <cell r="I152" t="str">
            <v>NP Nepal</v>
          </cell>
        </row>
        <row r="153">
          <cell r="I153" t="str">
            <v>NL Netherlands</v>
          </cell>
        </row>
        <row r="154">
          <cell r="I154" t="str">
            <v>AN Netherlands Antilles</v>
          </cell>
        </row>
        <row r="155">
          <cell r="I155" t="str">
            <v>NC New Caledonia</v>
          </cell>
        </row>
        <row r="156">
          <cell r="I156" t="str">
            <v>NZ New Zealand</v>
          </cell>
        </row>
        <row r="157">
          <cell r="I157" t="str">
            <v>NI Nicaragua</v>
          </cell>
        </row>
        <row r="158">
          <cell r="I158" t="str">
            <v>NE Niger</v>
          </cell>
        </row>
        <row r="159">
          <cell r="I159" t="str">
            <v>NG Nigeria</v>
          </cell>
        </row>
        <row r="160">
          <cell r="I160" t="str">
            <v>NU Niue</v>
          </cell>
        </row>
        <row r="161">
          <cell r="I161" t="str">
            <v>NF Norfolk Island</v>
          </cell>
        </row>
        <row r="162">
          <cell r="I162" t="str">
            <v>MP Northern Mariana Islands</v>
          </cell>
        </row>
        <row r="163">
          <cell r="I163" t="str">
            <v>NO Norway</v>
          </cell>
        </row>
        <row r="164">
          <cell r="I164" t="str">
            <v>OM Oman</v>
          </cell>
        </row>
        <row r="165">
          <cell r="I165" t="str">
            <v>PK Pakistan</v>
          </cell>
        </row>
        <row r="166">
          <cell r="I166" t="str">
            <v>PW Palau</v>
          </cell>
        </row>
        <row r="167">
          <cell r="I167" t="str">
            <v>PA Panama</v>
          </cell>
        </row>
        <row r="168">
          <cell r="I168" t="str">
            <v>PG Papua New Guinea</v>
          </cell>
        </row>
        <row r="169">
          <cell r="I169" t="str">
            <v>PY Paraguay</v>
          </cell>
        </row>
        <row r="170">
          <cell r="I170" t="str">
            <v>PE Peru</v>
          </cell>
        </row>
        <row r="171">
          <cell r="I171" t="str">
            <v>PH Philippines</v>
          </cell>
        </row>
        <row r="172">
          <cell r="I172" t="str">
            <v>PN Pitcairn</v>
          </cell>
        </row>
        <row r="173">
          <cell r="I173" t="str">
            <v>PL Poland</v>
          </cell>
        </row>
        <row r="174">
          <cell r="I174" t="str">
            <v>PT Portugal</v>
          </cell>
        </row>
        <row r="175">
          <cell r="I175" t="str">
            <v>PR Puerto Rico</v>
          </cell>
        </row>
        <row r="176">
          <cell r="I176" t="str">
            <v>QA Qatar</v>
          </cell>
        </row>
        <row r="177">
          <cell r="I177" t="str">
            <v>RE Reunion</v>
          </cell>
        </row>
        <row r="178">
          <cell r="I178" t="str">
            <v>RO Romania</v>
          </cell>
        </row>
        <row r="179">
          <cell r="I179" t="str">
            <v>RU Russian Federation</v>
          </cell>
        </row>
        <row r="180">
          <cell r="I180" t="str">
            <v>RW Rwanda</v>
          </cell>
        </row>
        <row r="181">
          <cell r="I181" t="str">
            <v>KN Saint Kitts And Nevis</v>
          </cell>
        </row>
        <row r="182">
          <cell r="I182" t="str">
            <v>LC Saint Lucia</v>
          </cell>
        </row>
        <row r="183">
          <cell r="I183" t="str">
            <v>VC Saint Vincent And The Grenadines</v>
          </cell>
        </row>
        <row r="184">
          <cell r="I184" t="str">
            <v>WS Samoa</v>
          </cell>
        </row>
        <row r="185">
          <cell r="I185" t="str">
            <v>SM San Marino</v>
          </cell>
        </row>
        <row r="186">
          <cell r="I186" t="str">
            <v>ST Sao Tome And Principe</v>
          </cell>
        </row>
        <row r="187">
          <cell r="I187" t="str">
            <v>SA Saudi Arabia</v>
          </cell>
        </row>
        <row r="188">
          <cell r="I188" t="str">
            <v>SN Senegal</v>
          </cell>
        </row>
        <row r="189">
          <cell r="I189" t="str">
            <v>SC Seychelles</v>
          </cell>
        </row>
        <row r="190">
          <cell r="I190" t="str">
            <v>SL Sierra Leone</v>
          </cell>
        </row>
        <row r="191">
          <cell r="I191" t="str">
            <v>SG Singapore</v>
          </cell>
        </row>
        <row r="192">
          <cell r="I192" t="str">
            <v>SK Slovakia, Slovak Republic</v>
          </cell>
        </row>
        <row r="193">
          <cell r="I193" t="str">
            <v>SI Slovenia</v>
          </cell>
        </row>
        <row r="194">
          <cell r="I194" t="str">
            <v>SB Solomon Islands</v>
          </cell>
        </row>
        <row r="195">
          <cell r="I195" t="str">
            <v>SO Somalia</v>
          </cell>
        </row>
        <row r="196">
          <cell r="I196" t="str">
            <v>ZA South Africa</v>
          </cell>
        </row>
        <row r="197">
          <cell r="I197" t="str">
            <v>GS South Georgia And The South Sandwich Isl</v>
          </cell>
        </row>
        <row r="198">
          <cell r="I198" t="str">
            <v>ES Spain</v>
          </cell>
        </row>
        <row r="199">
          <cell r="I199" t="str">
            <v>LK Sri Lanka</v>
          </cell>
        </row>
        <row r="200">
          <cell r="I200" t="str">
            <v>SH St.Helena</v>
          </cell>
        </row>
        <row r="201">
          <cell r="I201" t="str">
            <v>PM St.Pierre And Miquelon</v>
          </cell>
        </row>
        <row r="202">
          <cell r="I202" t="str">
            <v>SD Sudan</v>
          </cell>
        </row>
        <row r="203">
          <cell r="I203" t="str">
            <v>SR Suriname</v>
          </cell>
        </row>
        <row r="204">
          <cell r="I204" t="str">
            <v>SJ Svalard And Jan Mayen Islands</v>
          </cell>
        </row>
        <row r="205">
          <cell r="I205" t="str">
            <v>SZ Swaziland</v>
          </cell>
        </row>
        <row r="206">
          <cell r="I206" t="str">
            <v>SE Sweden</v>
          </cell>
        </row>
        <row r="207">
          <cell r="I207" t="str">
            <v>CH Switzerland</v>
          </cell>
        </row>
        <row r="208">
          <cell r="I208" t="str">
            <v>SY Syrian Arab Republic</v>
          </cell>
        </row>
        <row r="209">
          <cell r="I209" t="str">
            <v>TW Taiwan, Province Of China</v>
          </cell>
        </row>
        <row r="210">
          <cell r="I210" t="str">
            <v>TJ Tajikistan</v>
          </cell>
        </row>
        <row r="211">
          <cell r="I211" t="str">
            <v>TZ Tanzania, United Republic Of</v>
          </cell>
        </row>
        <row r="212">
          <cell r="I212" t="str">
            <v>TH Thailand</v>
          </cell>
        </row>
        <row r="213">
          <cell r="I213" t="str">
            <v>TG Togo</v>
          </cell>
        </row>
        <row r="214">
          <cell r="I214" t="str">
            <v>TK Tokelau</v>
          </cell>
        </row>
        <row r="215">
          <cell r="I215" t="str">
            <v>TO Tonga</v>
          </cell>
        </row>
        <row r="216">
          <cell r="I216" t="str">
            <v>TT Trinidad And Tobago</v>
          </cell>
        </row>
        <row r="217">
          <cell r="I217" t="str">
            <v>TN Tunisia</v>
          </cell>
        </row>
        <row r="218">
          <cell r="I218" t="str">
            <v>TR Turkey</v>
          </cell>
        </row>
        <row r="219">
          <cell r="I219" t="str">
            <v>TM Turkmenistan</v>
          </cell>
        </row>
        <row r="220">
          <cell r="I220" t="str">
            <v>TC Turks And Caicos Islands</v>
          </cell>
        </row>
        <row r="221">
          <cell r="I221" t="str">
            <v>TV Tuvalu</v>
          </cell>
        </row>
        <row r="222">
          <cell r="I222" t="str">
            <v>UG Uganda</v>
          </cell>
        </row>
        <row r="223">
          <cell r="I223" t="str">
            <v>UA Ukraine</v>
          </cell>
        </row>
        <row r="224">
          <cell r="I224" t="str">
            <v>AE United Arab Emirates</v>
          </cell>
        </row>
        <row r="225">
          <cell r="I225" t="str">
            <v>GB United Kingdom</v>
          </cell>
        </row>
        <row r="226">
          <cell r="I226" t="str">
            <v xml:space="preserve"> PICK</v>
          </cell>
        </row>
        <row r="227">
          <cell r="I227" t="str">
            <v>US United States</v>
          </cell>
        </row>
        <row r="228">
          <cell r="I228" t="str">
            <v>UM United States Minor Outlying Islands</v>
          </cell>
        </row>
        <row r="229">
          <cell r="I229" t="str">
            <v>UY Uruguay</v>
          </cell>
        </row>
        <row r="230">
          <cell r="I230" t="str">
            <v>UZ Uzbekistan</v>
          </cell>
        </row>
        <row r="231">
          <cell r="I231" t="str">
            <v>VU Vanuatu</v>
          </cell>
        </row>
        <row r="232">
          <cell r="I232" t="str">
            <v>VA Vatican City State, Holy See</v>
          </cell>
        </row>
        <row r="233">
          <cell r="I233" t="str">
            <v>VE Venezuela</v>
          </cell>
        </row>
        <row r="234">
          <cell r="I234" t="str">
            <v>VN Viet Nam</v>
          </cell>
        </row>
        <row r="235">
          <cell r="I235" t="str">
            <v>VG Virgin Islands, British</v>
          </cell>
        </row>
        <row r="236">
          <cell r="I236" t="str">
            <v>VI Virgin Islands, U.S.</v>
          </cell>
        </row>
        <row r="237">
          <cell r="I237" t="str">
            <v>WF Wallis And Futuna Islands</v>
          </cell>
        </row>
        <row r="238">
          <cell r="I238" t="str">
            <v>EH Western Sahara</v>
          </cell>
        </row>
        <row r="239">
          <cell r="I239" t="str">
            <v>YE Yemen</v>
          </cell>
        </row>
        <row r="240">
          <cell r="I240" t="str">
            <v>YU Yugoslavia</v>
          </cell>
        </row>
        <row r="241">
          <cell r="I241" t="str">
            <v>ZM Zambia</v>
          </cell>
        </row>
        <row r="242">
          <cell r="I242" t="str">
            <v>ZW Zimbabwe</v>
          </cell>
        </row>
        <row r="243">
          <cell r="I243" t="str">
            <v>99 Multiple</v>
          </cell>
        </row>
        <row r="244">
          <cell r="I244" t="str">
            <v>NO NO</v>
          </cell>
        </row>
        <row r="245">
          <cell r="I245" t="str">
            <v>x x</v>
          </cell>
        </row>
        <row r="246">
          <cell r="I246" t="str">
            <v>x x</v>
          </cell>
        </row>
        <row r="247">
          <cell r="I247" t="str">
            <v>x x</v>
          </cell>
        </row>
        <row r="248">
          <cell r="I248" t="str">
            <v>x x</v>
          </cell>
        </row>
        <row r="249">
          <cell r="I249" t="str">
            <v>x x</v>
          </cell>
        </row>
      </sheetData>
      <sheetData sheetId="8" refreshError="1"/>
      <sheetData sheetId="9" refreshError="1"/>
      <sheetData sheetId="10" refreshError="1"/>
      <sheetData sheetId="11" refreshError="1"/>
      <sheetData sheetId="12" refreshError="1"/>
      <sheetData sheetId="13">
        <row r="2">
          <cell r="A2" t="str">
            <v>ALL COLORS</v>
          </cell>
        </row>
        <row r="3">
          <cell r="A3" t="str">
            <v>ALL SIZES</v>
          </cell>
        </row>
        <row r="4">
          <cell r="A4" t="str">
            <v>NRF BASIC</v>
          </cell>
        </row>
        <row r="5">
          <cell r="A5" t="str">
            <v>XXS-XXXL</v>
          </cell>
        </row>
        <row r="6">
          <cell r="A6" t="str">
            <v>EYE GLASS</v>
          </cell>
        </row>
        <row r="7">
          <cell r="A7" t="str">
            <v>1X - 3X</v>
          </cell>
        </row>
        <row r="8">
          <cell r="A8" t="str">
            <v>BRA SIZES</v>
          </cell>
        </row>
        <row r="9">
          <cell r="A9" t="str">
            <v>5 - 10</v>
          </cell>
        </row>
        <row r="10">
          <cell r="A10" t="str">
            <v>MEN SHORTS</v>
          </cell>
        </row>
        <row r="11">
          <cell r="A11" t="str">
            <v>MISSY # SZ</v>
          </cell>
        </row>
        <row r="12">
          <cell r="A12" t="str">
            <v>PP - PXL</v>
          </cell>
        </row>
        <row r="13">
          <cell r="A13" t="str">
            <v>0P - 16P</v>
          </cell>
        </row>
        <row r="14">
          <cell r="A14" t="str">
            <v>HOISERY</v>
          </cell>
        </row>
        <row r="15">
          <cell r="A15" t="str">
            <v>PANTY SZ</v>
          </cell>
        </row>
        <row r="16">
          <cell r="A16" t="str">
            <v>WM PETITES</v>
          </cell>
        </row>
        <row r="17">
          <cell r="A17" t="str">
            <v>P/S-XL/XXL</v>
          </cell>
        </row>
        <row r="18">
          <cell r="A18" t="str">
            <v>MENS SHIRT</v>
          </cell>
        </row>
        <row r="19">
          <cell r="A19" t="str">
            <v>MENS PANTS</v>
          </cell>
        </row>
        <row r="20">
          <cell r="A20" t="str">
            <v>BEDDING</v>
          </cell>
        </row>
        <row r="21">
          <cell r="A21" t="str">
            <v>BATH</v>
          </cell>
        </row>
        <row r="22">
          <cell r="A22" t="str">
            <v>BP</v>
          </cell>
        </row>
        <row r="23">
          <cell r="A23" t="str">
            <v>ALL SCHOOL</v>
          </cell>
        </row>
        <row r="24">
          <cell r="A24" t="str">
            <v>INITIALS</v>
          </cell>
        </row>
        <row r="25">
          <cell r="A25" t="str">
            <v>WM 14W-28W</v>
          </cell>
        </row>
        <row r="26">
          <cell r="A26" t="str">
            <v>JUNIOR SZ</v>
          </cell>
        </row>
        <row r="27">
          <cell r="A27" t="str">
            <v>MEN COATS</v>
          </cell>
        </row>
        <row r="28">
          <cell r="A28" t="str">
            <v>SOCKS</v>
          </cell>
        </row>
        <row r="29">
          <cell r="A29" t="str">
            <v>EURO SIZES</v>
          </cell>
        </row>
        <row r="30">
          <cell r="A30" t="str">
            <v>9-11 SOCKS</v>
          </cell>
        </row>
        <row r="31">
          <cell r="A31" t="str">
            <v>CHILDREN</v>
          </cell>
        </row>
        <row r="32">
          <cell r="A32" t="str">
            <v>SWIM</v>
          </cell>
        </row>
        <row r="33">
          <cell r="A33" t="str">
            <v>NO SIZE/PR</v>
          </cell>
        </row>
        <row r="34">
          <cell r="A34" t="str">
            <v>LUGGAGE</v>
          </cell>
        </row>
        <row r="35">
          <cell r="A35" t="str">
            <v>MISSY PANT</v>
          </cell>
        </row>
        <row r="36">
          <cell r="A36" t="str">
            <v>BIG/TALL</v>
          </cell>
        </row>
        <row r="37">
          <cell r="A37" t="str">
            <v>x</v>
          </cell>
        </row>
      </sheetData>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osts"/>
      <sheetName val="Prices"/>
      <sheetName val="Export"/>
      <sheetName val="Setup"/>
      <sheetName val="Yarn Rates"/>
      <sheetName val="Sizing Cost"/>
      <sheetName val="Sheet1"/>
      <sheetName val="Mapping"/>
      <sheetName val="drop down box reference"/>
    </sheetNames>
    <sheetDataSet>
      <sheetData sheetId="0" refreshError="1"/>
      <sheetData sheetId="1">
        <row r="11">
          <cell r="J11">
            <v>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ping"/>
      <sheetName val="COO"/>
      <sheetName val="Main"/>
      <sheetName val="Office Use"/>
      <sheetName val="Currency"/>
    </sheetNames>
    <sheetDataSet>
      <sheetData sheetId="0">
        <row r="2">
          <cell r="B2" t="str">
            <v>DOZEN  qty=12 (DZ)</v>
          </cell>
          <cell r="X2" t="str">
            <v>NA ( 830)</v>
          </cell>
          <cell r="AL2" t="str">
            <v>Yes (Y)</v>
          </cell>
        </row>
        <row r="3">
          <cell r="X3" t="str">
            <v>USACanada ( 831)</v>
          </cell>
          <cell r="AL3" t="str">
            <v>No (N)</v>
          </cell>
        </row>
        <row r="4">
          <cell r="X4" t="str">
            <v>US only ( 832)</v>
          </cell>
        </row>
        <row r="5">
          <cell r="X5" t="str">
            <v>Canada only ( 833)</v>
          </cell>
        </row>
      </sheetData>
      <sheetData sheetId="1">
        <row r="1">
          <cell r="D1" t="str">
            <v>CAN</v>
          </cell>
        </row>
      </sheetData>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Cheat sheet"/>
      <sheetName val="MULTIPLE PACKS"/>
      <sheetName val="X-VENDOR INSTRUCTIONS"/>
      <sheetName val="X-VENDOR SPEC PAGE"/>
      <sheetName val="X-VENDOR CTPAT"/>
      <sheetName val="X-VENDOR 10+2"/>
      <sheetName val="X-LACY ACT"/>
      <sheetName val="X-FISH &amp; WILDLIFE"/>
      <sheetName val="X-IFI"/>
      <sheetName val="X-LIST"/>
    </sheetNames>
    <sheetDataSet>
      <sheetData sheetId="0"/>
      <sheetData sheetId="1"/>
      <sheetData sheetId="2"/>
      <sheetData sheetId="3"/>
      <sheetData sheetId="4"/>
      <sheetData sheetId="5"/>
      <sheetData sheetId="6"/>
      <sheetData sheetId="7"/>
      <sheetData sheetId="8"/>
      <sheetData sheetId="9">
        <row r="3">
          <cell r="C3" t="str">
            <v>CLASSIC</v>
          </cell>
          <cell r="G3" t="str">
            <v>UP-FRONT PRODUCTION</v>
          </cell>
        </row>
        <row r="4">
          <cell r="C4" t="str">
            <v>URBAN</v>
          </cell>
          <cell r="G4" t="str">
            <v>CLOSEOUT</v>
          </cell>
        </row>
        <row r="5">
          <cell r="C5" t="str">
            <v>CONTEMPORARY</v>
          </cell>
          <cell r="G5" t="str">
            <v>REPLENISHMENT</v>
          </cell>
        </row>
        <row r="6">
          <cell r="C6" t="str">
            <v>UPDATED</v>
          </cell>
          <cell r="G6" t="str">
            <v>PACK &amp; HOLD</v>
          </cell>
        </row>
        <row r="7">
          <cell r="G7" t="str">
            <v>IN-SEASON PRODUCTION</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ote Sheet"/>
      <sheetName val="example"/>
      <sheetName val="a"/>
      <sheetName val="Data"/>
      <sheetName val="BBB"/>
      <sheetName val="Amazon"/>
    </sheetNames>
    <sheetDataSet>
      <sheetData sheetId="0" refreshError="1"/>
      <sheetData sheetId="1" refreshError="1"/>
      <sheetData sheetId="2" refreshError="1">
        <row r="10">
          <cell r="A10" t="str">
            <v>China (Port Specific)</v>
          </cell>
        </row>
        <row r="11">
          <cell r="A11" t="str">
            <v xml:space="preserve">Xingang     </v>
          </cell>
          <cell r="B11">
            <v>1.0808897876643073</v>
          </cell>
        </row>
        <row r="12">
          <cell r="A12" t="str">
            <v xml:space="preserve">Ningbo     </v>
          </cell>
          <cell r="B12">
            <v>1.0626895854398382</v>
          </cell>
        </row>
        <row r="13">
          <cell r="A13" t="str">
            <v xml:space="preserve">Fuzhou     </v>
          </cell>
          <cell r="B13">
            <v>1.0303336703741153</v>
          </cell>
        </row>
        <row r="14">
          <cell r="A14" t="str">
            <v xml:space="preserve">Dalian     </v>
          </cell>
          <cell r="B14">
            <v>1.0728008088978767</v>
          </cell>
        </row>
        <row r="15">
          <cell r="A15" t="str">
            <v xml:space="preserve">Qingdao     </v>
          </cell>
          <cell r="B15">
            <v>1.0207280080889787</v>
          </cell>
        </row>
        <row r="16">
          <cell r="A16" t="str">
            <v xml:space="preserve">Shanghai     </v>
          </cell>
          <cell r="B16">
            <v>1.0267947421638017</v>
          </cell>
        </row>
        <row r="17">
          <cell r="A17" t="str">
            <v xml:space="preserve">Tianjin     </v>
          </cell>
          <cell r="B17">
            <v>1.0808897876643073</v>
          </cell>
        </row>
        <row r="18">
          <cell r="A18" t="str">
            <v xml:space="preserve">Xiamen     </v>
          </cell>
          <cell r="B18">
            <v>1.0925176946410515</v>
          </cell>
        </row>
        <row r="19">
          <cell r="A19" t="str">
            <v xml:space="preserve">Shenzhen/Yantian     </v>
          </cell>
          <cell r="B19">
            <v>0.91961577350859458</v>
          </cell>
        </row>
        <row r="20">
          <cell r="A20" t="str">
            <v>Hong Kong</v>
          </cell>
          <cell r="B20">
            <v>0.93124368048533868</v>
          </cell>
        </row>
        <row r="21">
          <cell r="A21" t="str">
            <v>Indonesia</v>
          </cell>
          <cell r="B21">
            <v>1.1051567239635995</v>
          </cell>
        </row>
        <row r="22">
          <cell r="A22" t="str">
            <v>Korea</v>
          </cell>
          <cell r="B22">
            <v>0.91506572295247723</v>
          </cell>
        </row>
        <row r="23">
          <cell r="A23" t="str">
            <v>Macau</v>
          </cell>
          <cell r="B23">
            <v>1.2305358948432761</v>
          </cell>
        </row>
        <row r="24">
          <cell r="A24" t="str">
            <v>Malaysia (Port Specific)</v>
          </cell>
        </row>
        <row r="25">
          <cell r="A25" t="str">
            <v xml:space="preserve">Bintulu  </v>
          </cell>
          <cell r="B25">
            <v>1.3099089989888777</v>
          </cell>
        </row>
        <row r="26">
          <cell r="A26" t="str">
            <v xml:space="preserve">Penang     </v>
          </cell>
          <cell r="B26">
            <v>1.0530839231547018</v>
          </cell>
        </row>
        <row r="27">
          <cell r="A27" t="str">
            <v xml:space="preserve">Kelang     </v>
          </cell>
          <cell r="B27">
            <v>1.0626895854398382</v>
          </cell>
        </row>
        <row r="28">
          <cell r="A28" t="str">
            <v xml:space="preserve">Pasir Gudang     </v>
          </cell>
          <cell r="B28">
            <v>1.0844287158746209</v>
          </cell>
        </row>
        <row r="29">
          <cell r="A29" t="str">
            <v>Philippines</v>
          </cell>
          <cell r="B29">
            <v>1.0546006066734075</v>
          </cell>
        </row>
        <row r="30">
          <cell r="A30" t="str">
            <v>Singapore</v>
          </cell>
          <cell r="B30">
            <v>1.0197168857431749</v>
          </cell>
        </row>
        <row r="31">
          <cell r="A31" t="str">
            <v>Taiwan (Port Specific)</v>
          </cell>
          <cell r="B31">
            <v>0</v>
          </cell>
        </row>
        <row r="32">
          <cell r="A32" t="str">
            <v xml:space="preserve">Kaoshiung     </v>
          </cell>
          <cell r="B32">
            <v>0.92922143579373107</v>
          </cell>
        </row>
        <row r="33">
          <cell r="A33" t="str">
            <v xml:space="preserve">Keelung     </v>
          </cell>
          <cell r="B33">
            <v>0.95449949443882709</v>
          </cell>
        </row>
        <row r="34">
          <cell r="A34" t="str">
            <v xml:space="preserve">Taichung     </v>
          </cell>
          <cell r="B34">
            <v>0.95449949443882709</v>
          </cell>
        </row>
        <row r="35">
          <cell r="A35" t="str">
            <v>Vietnam</v>
          </cell>
          <cell r="B35">
            <v>1.2568250758341759</v>
          </cell>
        </row>
      </sheetData>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ster Info"/>
      <sheetName val="Data"/>
      <sheetName val="Sample Tag"/>
      <sheetName val="Sheet1"/>
      <sheetName val="Q1"/>
      <sheetName val="Q2"/>
      <sheetName val="Q3"/>
      <sheetName val="Q4"/>
      <sheetName val="Instructions"/>
      <sheetName val="Matt Murray"/>
      <sheetName val="YBF06-003"/>
      <sheetName val="Sheet3"/>
      <sheetName val="Sheet2"/>
      <sheetName val="Blank 4"/>
      <sheetName val="Sheet4"/>
      <sheetName val="SAMPLE"/>
      <sheetName val="Cynthia Wongsunwan"/>
      <sheetName val="Angelique Vu"/>
    </sheetNames>
    <sheetDataSet>
      <sheetData sheetId="0" refreshError="1"/>
      <sheetData sheetId="1" refreshError="1"/>
      <sheetData sheetId="2" refreshError="1"/>
      <sheetData sheetId="3" refreshError="1"/>
      <sheetData sheetId="4" refreshError="1"/>
      <sheetData sheetId="5" refreshError="1">
        <row r="38">
          <cell r="C38" t="str">
            <v/>
          </cell>
        </row>
      </sheetData>
      <sheetData sheetId="6" refreshError="1"/>
      <sheetData sheetId="7" refreshError="1"/>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Lists"/>
      <sheetName val="Instructions"/>
      <sheetName val="6 Way Pricing"/>
      <sheetName val="Page 1 Sales and Forecast"/>
      <sheetName val="Page 2 Dimensions"/>
      <sheetName val="Page 3 UPC"/>
      <sheetName val="Page 4 (Import Only) Ship Info"/>
      <sheetName val="Page 5 Domestic Logistics"/>
      <sheetName val="Page 6 Import Logistics "/>
      <sheetName val="Page 7 Item Adds&amp;Drops"/>
      <sheetName val="Page 8 PDF Example"/>
    </sheetNames>
    <sheetDataSet>
      <sheetData sheetId="0" refreshError="1"/>
      <sheetData sheetId="1" refreshError="1"/>
      <sheetData sheetId="2" refreshError="1"/>
      <sheetData sheetId="3" refreshError="1"/>
      <sheetData sheetId="4" refreshError="1">
        <row r="2">
          <cell r="AA2" t="str">
            <v>Y</v>
          </cell>
        </row>
        <row r="3">
          <cell r="AA3" t="str">
            <v>N</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Quote Sheet"/>
      <sheetName val="CCD"/>
      <sheetName val="JLA Spec Sheet"/>
      <sheetName val="Customer Setup"/>
      <sheetName val="Program Summary"/>
      <sheetName val="BBB RA Anatole commit 110310 up"/>
      <sheetName val="\C\Documents and Settings\sarah"/>
      <sheetName val="\C\C\Documents and Settings\sar"/>
      <sheetName val="\C\C\C\Documents and Settings\s"/>
      <sheetName val="\C\C\C\C\Documents and Settings"/>
    </sheetNames>
    <definedNames>
      <definedName name="Instructions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Quote Sheet"/>
      <sheetName val="CCD"/>
      <sheetName val="JLA Spec Sheet"/>
      <sheetName val="7th Avenue Textra Microfiber mi"/>
      <sheetName val="\C\Documents and Settings\sarah"/>
      <sheetName val="\C\C\Documents and Settings\sar"/>
      <sheetName val="\C\C\C\Documents and Settings\s"/>
      <sheetName val="\C\C\C\C\Documents and Settings"/>
    </sheetNames>
    <definedNames>
      <definedName name="Instructions1"/>
    </definedNames>
    <sheetDataSet>
      <sheetData sheetId="0"/>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ture vendor lookup"/>
      <sheetName val="PO Wrksht"/>
      <sheetName val="vendor info"/>
      <sheetName val="tickets"/>
      <sheetName val="hangers"/>
      <sheetName val="comments"/>
      <sheetName val="other data"/>
      <sheetName val="summary of changes"/>
      <sheetName val="old instr"/>
    </sheetNames>
    <sheetDataSet>
      <sheetData sheetId="0" refreshError="1"/>
      <sheetData sheetId="1" refreshError="1"/>
      <sheetData sheetId="2"/>
      <sheetData sheetId="3"/>
      <sheetData sheetId="4"/>
      <sheetData sheetId="5">
        <row r="3">
          <cell r="F3" t="str">
            <v>ALLOCATE TO STORE BRKDWN</v>
          </cell>
        </row>
        <row r="4">
          <cell r="F4" t="str">
            <v>ATTRIBUTE GROUP</v>
          </cell>
        </row>
        <row r="5">
          <cell r="F5" t="str">
            <v>HISTORY</v>
          </cell>
        </row>
        <row r="6">
          <cell r="F6" t="str">
            <v>LOCATION RESTRICTIONS</v>
          </cell>
        </row>
        <row r="7">
          <cell r="F7" t="str">
            <v>OTHER</v>
          </cell>
        </row>
        <row r="8">
          <cell r="F8" t="str">
            <v>PROFILE</v>
          </cell>
        </row>
        <row r="9">
          <cell r="F9" t="str">
            <v>SIZE SCALE</v>
          </cell>
        </row>
        <row r="10">
          <cell r="F10" t="str">
            <v>THIS IS AN AD STYLE</v>
          </cell>
        </row>
        <row r="11">
          <cell r="F11" t="str">
            <v>TREND</v>
          </cell>
        </row>
        <row r="12">
          <cell r="F12" t="str">
            <v>VENDOR MINIMUMS</v>
          </cell>
        </row>
        <row r="13">
          <cell r="F13" t="str">
            <v>VENDOR PREPACK</v>
          </cell>
        </row>
        <row r="14">
          <cell r="F14" t="str">
            <v>x</v>
          </cell>
        </row>
        <row r="15">
          <cell r="F15" t="str">
            <v>x</v>
          </cell>
        </row>
        <row r="16">
          <cell r="F16" t="str">
            <v>x</v>
          </cell>
        </row>
        <row r="17">
          <cell r="F17" t="str">
            <v>x</v>
          </cell>
        </row>
        <row r="18">
          <cell r="F18" t="str">
            <v>x</v>
          </cell>
        </row>
        <row r="19">
          <cell r="F19" t="str">
            <v>X</v>
          </cell>
        </row>
        <row r="20">
          <cell r="F20" t="str">
            <v>X</v>
          </cell>
        </row>
        <row r="21">
          <cell r="F21" t="str">
            <v>X</v>
          </cell>
        </row>
      </sheetData>
      <sheetData sheetId="6"/>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Import Product Data Sheet"/>
      <sheetName val="2-Cost Breakdown"/>
      <sheetName val="3-Features &amp; Benefits"/>
      <sheetName val="4-Food"/>
      <sheetName val="IPDS Instructions"/>
      <sheetName val="RefData"/>
    </sheetNames>
    <sheetDataSet>
      <sheetData sheetId="0">
        <row r="1">
          <cell r="AR1" t="str">
            <v xml:space="preserve">•PDQ-6 RFP – 6" shelf PDQ w/reinforced Front Panel </v>
          </cell>
        </row>
        <row r="2">
          <cell r="X2">
            <v>3</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Mapping"/>
      <sheetName val="Office Use"/>
      <sheetName val="COO"/>
      <sheetName val="MultiSelects"/>
      <sheetName val="Currency"/>
      <sheetName val="Data"/>
    </sheetNames>
    <sheetDataSet>
      <sheetData sheetId="0"/>
      <sheetData sheetId="1">
        <row r="1">
          <cell r="D1" t="str">
            <v>CAN</v>
          </cell>
        </row>
        <row r="2">
          <cell r="B2" t="str">
            <v>DOZEN  qty=12 (DZ)</v>
          </cell>
          <cell r="D2" t="str">
            <v>DOZEN  qty=12 (DZ)</v>
          </cell>
          <cell r="F2">
            <v>50</v>
          </cell>
          <cell r="H2" t="str">
            <v>Yes (Y)</v>
          </cell>
          <cell r="J2" t="str">
            <v>Yes (Y)</v>
          </cell>
          <cell r="L2" t="str">
            <v>None ( 886)</v>
          </cell>
          <cell r="N2" t="str">
            <v>Yes ( 895)</v>
          </cell>
          <cell r="P2" t="str">
            <v>CAN</v>
          </cell>
          <cell r="R2" t="str">
            <v>Afghanistan (AFG)</v>
          </cell>
          <cell r="T2" t="str">
            <v>NA ( 725)</v>
          </cell>
          <cell r="V2" t="str">
            <v>NA ( 730)</v>
          </cell>
          <cell r="X2" t="str">
            <v>NA ( 738)</v>
          </cell>
          <cell r="Z2" t="str">
            <v>None ( 754)</v>
          </cell>
          <cell r="AB2" t="str">
            <v>Yes ( 775)</v>
          </cell>
          <cell r="AD2" t="str">
            <v>NA ( 766)</v>
          </cell>
          <cell r="AF2" t="str">
            <v>Yes (Y)</v>
          </cell>
          <cell r="AG2" t="str">
            <v>N/A</v>
          </cell>
          <cell r="AH2" t="str">
            <v>N/A</v>
          </cell>
          <cell r="AI2" t="str">
            <v>N/A</v>
          </cell>
          <cell r="AJ2" t="str">
            <v>N/A</v>
          </cell>
          <cell r="AK2" t="str">
            <v>N/A</v>
          </cell>
          <cell r="AL2" t="str">
            <v>N/A</v>
          </cell>
          <cell r="AM2" t="str">
            <v>N/A</v>
          </cell>
          <cell r="AN2" t="str">
            <v>N/A</v>
          </cell>
          <cell r="AO2" t="str">
            <v>N/A</v>
          </cell>
          <cell r="AP2" t="str">
            <v>N/A</v>
          </cell>
          <cell r="AQ2" t="str">
            <v>N/A</v>
          </cell>
          <cell r="AR2" t="str">
            <v>N/A</v>
          </cell>
          <cell r="AT2" t="str">
            <v>Yes (Y)</v>
          </cell>
          <cell r="AV2" t="str">
            <v>Yes (Y)</v>
          </cell>
          <cell r="AX2" t="str">
            <v>Yes (Y)</v>
          </cell>
          <cell r="AZ2" t="str">
            <v>Yes (Y)</v>
          </cell>
          <cell r="BB2" t="str">
            <v>Yes (Y)</v>
          </cell>
          <cell r="BD2" t="str">
            <v>Yes (Y)</v>
          </cell>
          <cell r="BF2" t="str">
            <v>Yes (Y)</v>
          </cell>
          <cell r="BH2" t="str">
            <v>Yes (Y)</v>
          </cell>
          <cell r="BJ2" t="str">
            <v>Yes (Y)</v>
          </cell>
          <cell r="BL2" t="str">
            <v>Not auth to distro in country- Alt source available (1)</v>
          </cell>
        </row>
        <row r="3">
          <cell r="B3" t="str">
            <v>EACHES  qty=1 (EA)</v>
          </cell>
          <cell r="D3" t="str">
            <v>EACHES  qty=1 (EA)</v>
          </cell>
          <cell r="F3">
            <v>55</v>
          </cell>
          <cell r="H3" t="str">
            <v>No (N)</v>
          </cell>
          <cell r="J3" t="str">
            <v>No (N)</v>
          </cell>
          <cell r="L3" t="str">
            <v>Antibacterial ( 887)</v>
          </cell>
          <cell r="N3" t="str">
            <v>No ( 896)</v>
          </cell>
          <cell r="P3" t="str">
            <v>MEX</v>
          </cell>
          <cell r="R3" t="str">
            <v>Aland Islands (ALA)</v>
          </cell>
          <cell r="T3" t="str">
            <v>Name &amp; Address ( 726)</v>
          </cell>
          <cell r="V3" t="str">
            <v>No Care Labeling ( 731)</v>
          </cell>
          <cell r="X3" t="str">
            <v>Fabric Content Not Indicated ( 739)</v>
          </cell>
          <cell r="Z3" t="str">
            <v>EnglishImperial Only - Info on Item and Package ( 755)</v>
          </cell>
          <cell r="AB3" t="str">
            <v>No Must purchase from CA Div. ( 776)</v>
          </cell>
          <cell r="AD3" t="str">
            <v>Ontario ( 767)</v>
          </cell>
          <cell r="AF3" t="str">
            <v>No (N)</v>
          </cell>
          <cell r="AG3" t="str">
            <v>Allergy free and microbial treated</v>
          </cell>
          <cell r="AH3" t="str">
            <v>Fits mattresses up to 8" deep</v>
          </cell>
          <cell r="AI3" t="str">
            <v>Percale weave</v>
          </cell>
          <cell r="AJ3" t="str">
            <v>Combed cotton</v>
          </cell>
          <cell r="AK3" t="str">
            <v>Made with organic cotton</v>
          </cell>
          <cell r="AL3" t="str">
            <v>CL</v>
          </cell>
          <cell r="AM3" t="str">
            <v>Dry clean only</v>
          </cell>
          <cell r="AN3" t="str">
            <v>Exclusive to BBBY (indefinitely)</v>
          </cell>
          <cell r="AO3" t="str">
            <v>Flat+ fitted+ 2 pillowcases(twin - 1)</v>
          </cell>
          <cell r="AP3" t="str">
            <v>Constructed in USA</v>
          </cell>
          <cell r="AQ3" t="str">
            <v>140 thread count</v>
          </cell>
          <cell r="AR3" t="str">
            <v>100% Acrylic</v>
          </cell>
          <cell r="AT3" t="str">
            <v>No (N)</v>
          </cell>
          <cell r="AV3" t="str">
            <v>No (N)</v>
          </cell>
          <cell r="AX3" t="str">
            <v>No (N)</v>
          </cell>
          <cell r="AZ3" t="str">
            <v>No (N)</v>
          </cell>
          <cell r="BB3" t="str">
            <v>No (N)</v>
          </cell>
          <cell r="BD3" t="str">
            <v>No (N)</v>
          </cell>
          <cell r="BF3" t="str">
            <v>No (N)</v>
          </cell>
          <cell r="BH3" t="str">
            <v>No (N)</v>
          </cell>
          <cell r="BJ3" t="str">
            <v>No (N)</v>
          </cell>
          <cell r="BL3" t="str">
            <v>Not auth to distro in country- No alt source (2)</v>
          </cell>
        </row>
        <row r="4">
          <cell r="B4" t="str">
            <v>GROSS  qty=144 (GRS)</v>
          </cell>
          <cell r="D4" t="str">
            <v>GROSS  qty=144 (GRS)</v>
          </cell>
          <cell r="F4">
            <v>60</v>
          </cell>
          <cell r="L4" t="str">
            <v>Mold Resistant ( 888)</v>
          </cell>
          <cell r="R4" t="str">
            <v>Albania (ALB)</v>
          </cell>
          <cell r="T4" t="str">
            <v>Name-No Address ( 727)</v>
          </cell>
          <cell r="V4" t="str">
            <v>Universal Care Symbols ( 732)</v>
          </cell>
          <cell r="X4" t="str">
            <v>EnglishFrenchSpanish (non-permanent label) ( 740)</v>
          </cell>
          <cell r="Z4" t="str">
            <v>EnglishImperial Only - Info on Package Only ( 756)</v>
          </cell>
          <cell r="AB4" t="str">
            <v>No Must purchase from unrelated vendor ( 777)</v>
          </cell>
          <cell r="AD4" t="str">
            <v>Quebec ( 768)</v>
          </cell>
          <cell r="AG4" t="str">
            <v>Allergy Free</v>
          </cell>
          <cell r="AH4" t="str">
            <v>Fits mattresses up to 9" deep</v>
          </cell>
          <cell r="AI4" t="str">
            <v>Pinpoint weave</v>
          </cell>
          <cell r="AJ4" t="str">
            <v>Compact cotton</v>
          </cell>
          <cell r="AK4" t="str">
            <v>Made with certified organic cotton</v>
          </cell>
          <cell r="AL4" t="str">
            <v>Copyright</v>
          </cell>
          <cell r="AM4" t="str">
            <v>Easy to clean</v>
          </cell>
          <cell r="AN4" t="str">
            <v>Exclusive to BBBY for 30 days</v>
          </cell>
          <cell r="AO4" t="str">
            <v>Flat+ fitted+ 2 pillowcases</v>
          </cell>
          <cell r="AP4" t="str">
            <v>Fill from England</v>
          </cell>
          <cell r="AQ4" t="str">
            <v>150 thread count</v>
          </cell>
          <cell r="AR4" t="str">
            <v>100% Aegean Cotton</v>
          </cell>
          <cell r="BJ4" t="str">
            <v>Pending (Cannot be Sold in) (P)</v>
          </cell>
          <cell r="BL4" t="str">
            <v>Insufficient vendor identity labeling-Textiles (3)</v>
          </cell>
        </row>
        <row r="5">
          <cell r="B5" t="str">
            <v>PAIR  qty=2 (PR)</v>
          </cell>
          <cell r="D5" t="str">
            <v>PAIR  qty=2 (PR)</v>
          </cell>
          <cell r="F5">
            <v>65</v>
          </cell>
          <cell r="L5" t="str">
            <v>Mildew Resistant ( 889)</v>
          </cell>
          <cell r="R5" t="str">
            <v>Algeria (DZA)</v>
          </cell>
          <cell r="T5" t="str">
            <v>No Identity Indicated ( 728)</v>
          </cell>
          <cell r="V5" t="str">
            <v>English  French  Spanish ( 733)</v>
          </cell>
          <cell r="X5" t="str">
            <v>English (non-permanent label) ( 741)</v>
          </cell>
          <cell r="Z5" t="str">
            <v>EnglishImperial Only - Info on Item Only ( 879)</v>
          </cell>
          <cell r="AB5" t="str">
            <v>No Source unknown ( 778)</v>
          </cell>
          <cell r="AD5" t="str">
            <v>Manitoba ( 769)</v>
          </cell>
          <cell r="AG5" t="str">
            <v>Allergy free components</v>
          </cell>
          <cell r="AH5" t="str">
            <v>Fits mattresses up to 10" deep</v>
          </cell>
          <cell r="AI5" t="str">
            <v>Sateen weave</v>
          </cell>
          <cell r="AJ5" t="str">
            <v>Flannel</v>
          </cell>
          <cell r="AK5" t="str">
            <v>Natural and unbleached fibers</v>
          </cell>
          <cell r="AL5" t="str">
            <v>CUL</v>
          </cell>
          <cell r="AM5" t="str">
            <v>Hand wash only</v>
          </cell>
          <cell r="AN5" t="str">
            <v>Exclusive to BBBY for 60 days</v>
          </cell>
          <cell r="AO5" t="str">
            <v>Flat+ fitted+ 1 pillowcase</v>
          </cell>
          <cell r="AP5" t="str">
            <v>Imported</v>
          </cell>
          <cell r="AQ5" t="str">
            <v>160 thread count</v>
          </cell>
          <cell r="AR5" t="str">
            <v>100% Aegean Cotton Loops</v>
          </cell>
          <cell r="BL5" t="str">
            <v>Insufficient declaration fabric contents-Textiles (4)</v>
          </cell>
        </row>
        <row r="6">
          <cell r="B6" t="str">
            <v>SET  qty=1 (SET)</v>
          </cell>
          <cell r="D6" t="str">
            <v>SET  qty=1 (SET)</v>
          </cell>
          <cell r="F6">
            <v>70</v>
          </cell>
          <cell r="L6" t="str">
            <v>Germ Resistant ( 890)</v>
          </cell>
          <cell r="R6" t="str">
            <v>American Samoa (ASM)</v>
          </cell>
          <cell r="T6" t="str">
            <v>Name &amp; Address - Non perm label ( 729)</v>
          </cell>
          <cell r="V6" t="str">
            <v>English  French ( 734)</v>
          </cell>
          <cell r="X6" t="str">
            <v>Inactive ( 742)</v>
          </cell>
          <cell r="Z6" t="str">
            <v>Metric Only - Info on Item Only ( 880)</v>
          </cell>
          <cell r="AD6" t="str">
            <v>STUFFED NO REGISTRATION ( 789)</v>
          </cell>
          <cell r="AG6" t="str">
            <v>Anti-allergen barrier weave</v>
          </cell>
          <cell r="AH6" t="str">
            <v>Fits mattresses up to 11" deep</v>
          </cell>
          <cell r="AI6" t="str">
            <v>Twill weave</v>
          </cell>
          <cell r="AJ6" t="str">
            <v>Jersey knit</v>
          </cell>
          <cell r="AK6" t="str">
            <v>Eco-friendly dyes</v>
          </cell>
          <cell r="AL6" t="str">
            <v>ETL listed</v>
          </cell>
          <cell r="AM6" t="str">
            <v>Hand washable fabric</v>
          </cell>
          <cell r="AN6" t="str">
            <v>Exclusive to BBBY for 90 days</v>
          </cell>
          <cell r="AP6" t="str">
            <v>Made in Canada</v>
          </cell>
          <cell r="AQ6" t="str">
            <v>170 thread count</v>
          </cell>
          <cell r="AR6" t="str">
            <v>100% Bamboo</v>
          </cell>
          <cell r="BL6" t="str">
            <v>No provincial "stuffed articles" registration (5)</v>
          </cell>
        </row>
        <row r="7">
          <cell r="B7" t="str">
            <v>TEN  qty=10 (TEN)</v>
          </cell>
          <cell r="D7" t="str">
            <v>TEN  qty=10 (TEN)</v>
          </cell>
          <cell r="F7">
            <v>77.5</v>
          </cell>
          <cell r="L7" t="str">
            <v>Dust Mite Resistant ( 891)</v>
          </cell>
          <cell r="R7" t="str">
            <v>Andorra (AND)</v>
          </cell>
          <cell r="T7" t="str">
            <v>Duplicate ( 795)</v>
          </cell>
          <cell r="V7" t="str">
            <v>English  Spanish ( 735)</v>
          </cell>
          <cell r="X7" t="str">
            <v>English permanent label ( 743)</v>
          </cell>
          <cell r="Z7" t="str">
            <v>Metric Only - Info on Package Only ( 881)</v>
          </cell>
          <cell r="AG7" t="str">
            <v>Anti-bacterial</v>
          </cell>
          <cell r="AH7" t="str">
            <v>Fits mattresses up to 12" deep</v>
          </cell>
          <cell r="AI7" t="str">
            <v>Jacquard weave</v>
          </cell>
          <cell r="AK7" t="str">
            <v>Certified organic</v>
          </cell>
          <cell r="AL7" t="str">
            <v>Service mark - SM</v>
          </cell>
          <cell r="AM7" t="str">
            <v>Machine wash in commercial washer</v>
          </cell>
          <cell r="AN7" t="str">
            <v>Exclusive to BBBY for 120 days</v>
          </cell>
          <cell r="AP7" t="str">
            <v>Made in China</v>
          </cell>
          <cell r="AQ7" t="str">
            <v>180 thread count</v>
          </cell>
          <cell r="AR7" t="str">
            <v>100% Bamboo Cotton</v>
          </cell>
          <cell r="BL7" t="str">
            <v>Insufficient Chemicals labeling (6)</v>
          </cell>
        </row>
        <row r="8">
          <cell r="B8" t="str">
            <v>YARD  qty=1 (YD)</v>
          </cell>
          <cell r="D8" t="str">
            <v>YARD  qty=1 (YD)</v>
          </cell>
          <cell r="F8">
            <v>85</v>
          </cell>
          <cell r="L8" t="str">
            <v>Bed Bug Resistant ( 892)</v>
          </cell>
          <cell r="R8" t="str">
            <v>Angola (AGO)</v>
          </cell>
          <cell r="T8" t="str">
            <v>Name Only - Non Perm Label ( 796)</v>
          </cell>
          <cell r="V8" t="str">
            <v>English Only ( 736)</v>
          </cell>
          <cell r="X8" t="str">
            <v>EnglishFrench (permanent label) ( 744)</v>
          </cell>
          <cell r="Z8" t="str">
            <v>English &amp; Metric - Info on Item and Package ( 882)</v>
          </cell>
          <cell r="AG8" t="str">
            <v>Certified asthma and allergy friendly</v>
          </cell>
          <cell r="AH8" t="str">
            <v>Fits mattresses up to 13" deep</v>
          </cell>
          <cell r="AK8" t="str">
            <v>Skal certified organic</v>
          </cell>
          <cell r="AL8" t="str">
            <v>TM and UL listed</v>
          </cell>
          <cell r="AM8" t="str">
            <v>Machine washable seat cushion</v>
          </cell>
          <cell r="AN8" t="str">
            <v>Exclusive to BBBY for 150 days</v>
          </cell>
          <cell r="AP8" t="str">
            <v>Made in Sweden</v>
          </cell>
          <cell r="AQ8" t="str">
            <v>190 thread count</v>
          </cell>
          <cell r="AR8" t="str">
            <v>100% Certified Organic Cotton</v>
          </cell>
          <cell r="BL8" t="str">
            <v>Insufficient food/nutritional labeling (7)</v>
          </cell>
        </row>
        <row r="9">
          <cell r="B9" t="str">
            <v>CASE  qty=1 (CA)</v>
          </cell>
          <cell r="D9" t="str">
            <v>CASE  qty=1 (CA)</v>
          </cell>
          <cell r="F9">
            <v>92.5</v>
          </cell>
          <cell r="L9" t="str">
            <v>Virus Resistant ( 893)</v>
          </cell>
          <cell r="R9" t="str">
            <v>Anguilla (AIA)</v>
          </cell>
          <cell r="V9" t="str">
            <v>Unversal +Others ( 737)</v>
          </cell>
          <cell r="X9" t="str">
            <v>EnglishSpanish (permanent label) ( 745)</v>
          </cell>
          <cell r="Z9" t="str">
            <v>English &amp; Metric - Info on Item Only ( 883)</v>
          </cell>
          <cell r="AG9" t="str">
            <v>Microbial treated</v>
          </cell>
          <cell r="AH9" t="str">
            <v>Fits mattresses up to 14" deep</v>
          </cell>
          <cell r="AK9" t="str">
            <v>Bleach resistant colors</v>
          </cell>
          <cell r="AL9" t="str">
            <v>TM &amp; copyright</v>
          </cell>
          <cell r="AM9" t="str">
            <v>Machine wash and dry</v>
          </cell>
          <cell r="AN9" t="str">
            <v>Exclusive to BBBY for 180 days</v>
          </cell>
          <cell r="AP9" t="str">
            <v>Made in the USA</v>
          </cell>
          <cell r="AQ9" t="str">
            <v>200 thread count</v>
          </cell>
          <cell r="AR9" t="str">
            <v>100% Cotton</v>
          </cell>
          <cell r="BL9" t="str">
            <v>Lack of electrical testing certification (8)</v>
          </cell>
        </row>
        <row r="10">
          <cell r="B10" t="str">
            <v>SET OF 2  qty=2 (S/2)</v>
          </cell>
          <cell r="D10" t="str">
            <v>SET OF 2  qty=2 (S/2)</v>
          </cell>
          <cell r="F10">
            <v>100</v>
          </cell>
          <cell r="L10" t="str">
            <v>Antimicrobial ( 894)</v>
          </cell>
          <cell r="R10" t="str">
            <v>Antarctica (ATA)</v>
          </cell>
          <cell r="X10" t="str">
            <v>EnglishFrench (non-permanent label) ( 746)</v>
          </cell>
          <cell r="Z10" t="str">
            <v>English &amp; Metric - Info on Package Only ( 884)</v>
          </cell>
          <cell r="AG10" t="str">
            <v>Anti-microbial treated fabric</v>
          </cell>
          <cell r="AH10" t="str">
            <v>Fits mattresses up to 15" deep</v>
          </cell>
          <cell r="AK10" t="str">
            <v>ISO certified organic</v>
          </cell>
          <cell r="AL10" t="str">
            <v>TM &amp; Vendor registered trademark &amp; UL listed</v>
          </cell>
          <cell r="AM10" t="str">
            <v>Machine wash/line dry</v>
          </cell>
          <cell r="AP10" t="str">
            <v>Made in the USA of imported materials</v>
          </cell>
          <cell r="AQ10" t="str">
            <v>210 thread count</v>
          </cell>
          <cell r="AR10" t="str">
            <v>100% Cotton percale</v>
          </cell>
          <cell r="BL10" t="str">
            <v>Insufficient product identity on package (9)</v>
          </cell>
        </row>
        <row r="11">
          <cell r="B11" t="str">
            <v>SET OF 3  qty=3 (S/3)</v>
          </cell>
          <cell r="D11" t="str">
            <v>SET OF 3  qty=3 (S/3)</v>
          </cell>
          <cell r="F11">
            <v>110</v>
          </cell>
          <cell r="R11" t="str">
            <v>Antigua And Barbuda (ATG)</v>
          </cell>
          <cell r="X11" t="str">
            <v>EnglishSpanish (non-permanent label) ( 747)</v>
          </cell>
          <cell r="Z11" t="str">
            <v>Metric Only - Info on Item and Package ( 885)</v>
          </cell>
          <cell r="AG11" t="str">
            <v>Allergy free and anti-microbial treated fabric</v>
          </cell>
          <cell r="AH11" t="str">
            <v>Fits mattresses up to 16" deep</v>
          </cell>
          <cell r="AK11" t="str">
            <v>Eco Friendly</v>
          </cell>
          <cell r="AL11" t="str">
            <v>TM &amp; Vendor registered trademark</v>
          </cell>
          <cell r="AM11" t="str">
            <v>Machine wash, cold water</v>
          </cell>
          <cell r="AP11" t="str">
            <v>Made in India</v>
          </cell>
          <cell r="AQ11" t="str">
            <v>220 thread count</v>
          </cell>
          <cell r="AR11" t="str">
            <v>100% Cotton sateen</v>
          </cell>
          <cell r="BL11" t="str">
            <v>Insufficient declaration of quantity (10)</v>
          </cell>
        </row>
        <row r="12">
          <cell r="B12" t="str">
            <v>SET OF 4  qty=4 (S/4)</v>
          </cell>
          <cell r="D12" t="str">
            <v>SET OF 4  qty=4 (S/4)</v>
          </cell>
          <cell r="F12">
            <v>125</v>
          </cell>
          <cell r="R12" t="str">
            <v>Argentina (ARG)</v>
          </cell>
          <cell r="X12" t="str">
            <v>EnglishFrenchSpanish (permanent label) ( 748)</v>
          </cell>
          <cell r="AG12" t="str">
            <v>Ionic anti-allergen treatment</v>
          </cell>
          <cell r="AH12" t="str">
            <v>Fits mattresses up to 17" deep</v>
          </cell>
          <cell r="AK12" t="str">
            <v>IMO certified cotton</v>
          </cell>
          <cell r="AL12" t="str">
            <v>TM</v>
          </cell>
          <cell r="AM12" t="str">
            <v>Commercial washing machine</v>
          </cell>
          <cell r="AP12" t="str">
            <v>Made in Ireland</v>
          </cell>
          <cell r="AQ12" t="str">
            <v>230 thread count</v>
          </cell>
          <cell r="AR12" t="str">
            <v>100% Dupioni Silk</v>
          </cell>
          <cell r="BL12" t="str">
            <v>Lack of metric measurements (11)</v>
          </cell>
        </row>
        <row r="13">
          <cell r="B13" t="str">
            <v>SET OF 6  qty=6 (S/6)</v>
          </cell>
          <cell r="D13" t="str">
            <v>SET OF 6  qty=6 (S/6)</v>
          </cell>
          <cell r="F13">
            <v>150</v>
          </cell>
          <cell r="R13" t="str">
            <v>Armenia (ARM)</v>
          </cell>
          <cell r="AG13" t="str">
            <v>Hypo-allergenic and anti-bacterial components</v>
          </cell>
          <cell r="AH13" t="str">
            <v>Fits mattresses up to 18" deep</v>
          </cell>
          <cell r="AK13" t="str">
            <v>EKO certified cotton</v>
          </cell>
          <cell r="AL13" t="str">
            <v>TUV</v>
          </cell>
          <cell r="AM13" t="str">
            <v>Machine wash, dry cleaning recommended</v>
          </cell>
          <cell r="AP13" t="str">
            <v>Made in Poland</v>
          </cell>
          <cell r="AQ13" t="str">
            <v>240 thread count</v>
          </cell>
          <cell r="AR13" t="str">
            <v>100% Egyptian cotton</v>
          </cell>
          <cell r="BL13" t="str">
            <v>Insufficient vendor identity -Non-Textile (12)</v>
          </cell>
        </row>
        <row r="14">
          <cell r="B14" t="str">
            <v>4 PIECES  qty=4 (4)</v>
          </cell>
          <cell r="D14" t="str">
            <v>4 PIECES  qty=4 (4)</v>
          </cell>
          <cell r="F14">
            <v>175</v>
          </cell>
          <cell r="R14" t="str">
            <v>Aruba (ABW)</v>
          </cell>
          <cell r="AG14" t="str">
            <v>Hypo-allergenic components</v>
          </cell>
          <cell r="AH14" t="str">
            <v>Fits mattresses up to 19" deep</v>
          </cell>
          <cell r="AK14" t="str">
            <v>GOTS</v>
          </cell>
          <cell r="AL14" t="str">
            <v>UL listed</v>
          </cell>
          <cell r="AM14" t="str">
            <v>Removable, hand washable fabric</v>
          </cell>
          <cell r="AP14" t="str">
            <v>Made in Spain</v>
          </cell>
          <cell r="AQ14" t="str">
            <v>250 thread count</v>
          </cell>
          <cell r="AR14" t="str">
            <v>100% Egyptian cotton percale</v>
          </cell>
        </row>
        <row r="15">
          <cell r="B15" t="str">
            <v>5 PIECES  qty=5 (5)</v>
          </cell>
          <cell r="D15" t="str">
            <v>5 PIECES  qty=5 (5)</v>
          </cell>
          <cell r="F15">
            <v>200</v>
          </cell>
          <cell r="R15" t="str">
            <v>Australia (AUS)</v>
          </cell>
          <cell r="AG15" t="str">
            <v>Bed bug protectant/shield</v>
          </cell>
          <cell r="AH15" t="str">
            <v>Fits mattresses up to 20" deep</v>
          </cell>
          <cell r="AK15" t="str">
            <v>Skin Friendly</v>
          </cell>
          <cell r="AL15" t="str">
            <v>Vendor registered trademark &amp; copyright</v>
          </cell>
          <cell r="AM15" t="str">
            <v>Removable, washable seat cushion</v>
          </cell>
          <cell r="AP15" t="str">
            <v>Made in Thailand</v>
          </cell>
          <cell r="AQ15" t="str">
            <v>260 thread count</v>
          </cell>
          <cell r="AR15" t="str">
            <v>100% Egyptian Cotton Loops</v>
          </cell>
        </row>
        <row r="16">
          <cell r="B16" t="str">
            <v>6 PIECES  qty=6 (6)</v>
          </cell>
          <cell r="D16" t="str">
            <v>6 PIECES  qty=6 (6)</v>
          </cell>
          <cell r="F16">
            <v>250</v>
          </cell>
          <cell r="R16" t="str">
            <v>Austria (AUT)</v>
          </cell>
          <cell r="AG16" t="str">
            <v>Allergen barrier fabric</v>
          </cell>
          <cell r="AH16" t="str">
            <v>Fits mattresses up to 21" deep</v>
          </cell>
          <cell r="AL16" t="str">
            <v>Vendor registered trademark &amp; UL listed</v>
          </cell>
          <cell r="AM16" t="str">
            <v>Soil and Stain resistant</v>
          </cell>
          <cell r="AP16" t="str">
            <v>Made in Italy</v>
          </cell>
          <cell r="AQ16" t="str">
            <v>270 thread count</v>
          </cell>
          <cell r="AR16" t="str">
            <v>100% Linen</v>
          </cell>
        </row>
        <row r="17">
          <cell r="B17" t="str">
            <v>7 PIECES  qty=7 (7)</v>
          </cell>
          <cell r="D17" t="str">
            <v>7 PIECES  qty=7 (7)</v>
          </cell>
          <cell r="F17">
            <v>300</v>
          </cell>
          <cell r="R17" t="str">
            <v>Azerbaijan (AZE)</v>
          </cell>
          <cell r="AG17" t="str">
            <v>Bed bug protectant/shield and allergen barrier fabric</v>
          </cell>
          <cell r="AH17" t="str">
            <v>Fits mattresses up to 22" deep</v>
          </cell>
          <cell r="AL17" t="str">
            <v>Vendor registered trademark</v>
          </cell>
          <cell r="AM17" t="str">
            <v>Spot clean only</v>
          </cell>
          <cell r="AP17" t="str">
            <v>Made in Germany</v>
          </cell>
          <cell r="AQ17" t="str">
            <v>280 thread count</v>
          </cell>
          <cell r="AR17" t="str">
            <v>100% Modal</v>
          </cell>
        </row>
        <row r="18">
          <cell r="B18" t="str">
            <v>8 PIECES  qty=8 (8)</v>
          </cell>
          <cell r="D18" t="str">
            <v>8 PIECES  qty=8 (8)</v>
          </cell>
          <cell r="F18">
            <v>400</v>
          </cell>
          <cell r="R18" t="str">
            <v>Bahamas (BHS)</v>
          </cell>
          <cell r="AG18" t="str">
            <v>Stain resistant fabric</v>
          </cell>
          <cell r="AH18" t="str">
            <v>Fits mattresses up to 23" deep</v>
          </cell>
          <cell r="AM18" t="str">
            <v>Spot clean/dry clean</v>
          </cell>
          <cell r="AP18" t="str">
            <v>Made in Turkey</v>
          </cell>
          <cell r="AQ18" t="str">
            <v>290 thread count</v>
          </cell>
          <cell r="AR18" t="str">
            <v>100% Nylon</v>
          </cell>
        </row>
        <row r="19">
          <cell r="B19" t="str">
            <v>9 PIECES  qty=9 (9)</v>
          </cell>
          <cell r="D19" t="str">
            <v>9 PIECES  qty=9 (9)</v>
          </cell>
          <cell r="F19">
            <v>500</v>
          </cell>
          <cell r="R19" t="str">
            <v>Bahrain (BHR)</v>
          </cell>
          <cell r="AG19" t="str">
            <v>Stain resistant and allergen barrier fabric</v>
          </cell>
          <cell r="AH19" t="str">
            <v>Fits mattresses up to 24" deep</v>
          </cell>
          <cell r="AM19" t="str">
            <v>Stain resistant</v>
          </cell>
          <cell r="AP19" t="str">
            <v>Made in Latvia</v>
          </cell>
          <cell r="AQ19" t="str">
            <v>300 thread count</v>
          </cell>
          <cell r="AR19" t="str">
            <v>100% Organic cotton</v>
          </cell>
        </row>
        <row r="20">
          <cell r="B20" t="str">
            <v>11 PIECES  qty=11 (11)</v>
          </cell>
          <cell r="D20" t="str">
            <v>11 PIECES  qty=11 (11)</v>
          </cell>
          <cell r="R20" t="str">
            <v>Bangladesh (BGD)</v>
          </cell>
          <cell r="AG20" t="str">
            <v>Anti-bacterial and anti-microbial treated fabric</v>
          </cell>
          <cell r="AH20" t="str">
            <v>Fits mattresses up to 25" deep</v>
          </cell>
          <cell r="AM20" t="str">
            <v>Machine washable seat pad</v>
          </cell>
          <cell r="AP20" t="str">
            <v>Made in Turkey and China</v>
          </cell>
          <cell r="AQ20" t="str">
            <v>310 thread count</v>
          </cell>
          <cell r="AR20" t="str">
            <v>100% Pima cotton</v>
          </cell>
        </row>
        <row r="21">
          <cell r="B21" t="str">
            <v>14 PIECES  qty=14 (14)</v>
          </cell>
          <cell r="D21" t="str">
            <v>14 PIECES  qty=14 (14)</v>
          </cell>
          <cell r="R21" t="str">
            <v>Barbados (BRB)</v>
          </cell>
          <cell r="AH21" t="str">
            <v>Fits mattresses up to 26" deep</v>
          </cell>
          <cell r="AM21" t="str">
            <v>Washable seat pad (not incl)</v>
          </cell>
          <cell r="AQ21" t="str">
            <v>320 thread count</v>
          </cell>
          <cell r="AR21" t="str">
            <v>100% Pima Cotton Loops</v>
          </cell>
        </row>
        <row r="22">
          <cell r="B22" t="str">
            <v>15 PIECES  qty=15 (15)</v>
          </cell>
          <cell r="D22" t="str">
            <v>15 PIECES  qty=15 (15)</v>
          </cell>
          <cell r="R22" t="str">
            <v>Belarus (BLR)</v>
          </cell>
          <cell r="AH22" t="str">
            <v>F/Q/K fits up to 15"+ T fits up to 13"</v>
          </cell>
          <cell r="AQ22" t="str">
            <v>330 thread count</v>
          </cell>
          <cell r="AR22" t="str">
            <v>100% Polyester</v>
          </cell>
        </row>
        <row r="23">
          <cell r="B23" t="str">
            <v>16 PIECES  qty=16 (16)</v>
          </cell>
          <cell r="D23" t="str">
            <v>16 PIECES  qty=16 (16)</v>
          </cell>
          <cell r="R23" t="str">
            <v>Belgium (BEL)</v>
          </cell>
          <cell r="AH23" t="str">
            <v>F/Q/K fits up to 17"+ T fits up to 15"</v>
          </cell>
          <cell r="AQ23" t="str">
            <v>340 thread count</v>
          </cell>
          <cell r="AR23" t="str">
            <v>100% Pure Brazil Cotton</v>
          </cell>
        </row>
        <row r="24">
          <cell r="B24" t="str">
            <v>17 PIECES  qty=17 (17)</v>
          </cell>
          <cell r="D24" t="str">
            <v>17 PIECES  qty=17 (17)</v>
          </cell>
          <cell r="R24" t="str">
            <v>Belize (BLZ)</v>
          </cell>
          <cell r="AH24" t="str">
            <v>F/Q/K fits up to 18"+ T fits up to 15"</v>
          </cell>
          <cell r="AQ24" t="str">
            <v>350 thread count</v>
          </cell>
          <cell r="AR24" t="str">
            <v>100% Rayon</v>
          </cell>
        </row>
        <row r="25">
          <cell r="B25" t="str">
            <v>18 PIECES  qty=18 (18)</v>
          </cell>
          <cell r="D25" t="str">
            <v>18 PIECES  qty=18 (18)</v>
          </cell>
          <cell r="R25" t="str">
            <v>Benin (BEN)</v>
          </cell>
          <cell r="AH25" t="str">
            <v>F/Q/K fits up to 20"+ T fits up to 18"</v>
          </cell>
          <cell r="AQ25" t="str">
            <v>360 thread count</v>
          </cell>
          <cell r="AR25" t="str">
            <v>100% Silk</v>
          </cell>
        </row>
        <row r="26">
          <cell r="B26" t="str">
            <v>19 PIECES  qty=19 (19)</v>
          </cell>
          <cell r="D26" t="str">
            <v>19 PIECES  qty=19 (19)</v>
          </cell>
          <cell r="R26" t="str">
            <v>Bermuda (BMU)</v>
          </cell>
          <cell r="AQ26" t="str">
            <v>370 thread count</v>
          </cell>
          <cell r="AR26" t="str">
            <v>100% Standard Cotton</v>
          </cell>
        </row>
        <row r="27">
          <cell r="B27" t="str">
            <v>20 PIECES  qty=20 (20)</v>
          </cell>
          <cell r="D27" t="str">
            <v>20 PIECES  qty=20 (20)</v>
          </cell>
          <cell r="R27" t="str">
            <v>Bhutan (BTN)</v>
          </cell>
          <cell r="AQ27" t="str">
            <v>380 thread count</v>
          </cell>
          <cell r="AR27" t="str">
            <v>100% Supima Cotton</v>
          </cell>
        </row>
        <row r="28">
          <cell r="B28" t="str">
            <v>24 PC ASST  qty=24 (24)</v>
          </cell>
          <cell r="D28" t="str">
            <v>24 PC ASST  qty=24 (24)</v>
          </cell>
          <cell r="R28" t="str">
            <v>Bolivia (BOL)</v>
          </cell>
          <cell r="AQ28" t="str">
            <v>385 thread count</v>
          </cell>
          <cell r="AR28" t="str">
            <v>100% Supima Cotton Loops</v>
          </cell>
        </row>
        <row r="29">
          <cell r="B29" t="str">
            <v>25 PIECES  qty=25 (25)</v>
          </cell>
          <cell r="D29" t="str">
            <v>25 PIECES  qty=25 (25)</v>
          </cell>
          <cell r="R29" t="str">
            <v>Bosnia And Herzegovina (BIH)</v>
          </cell>
          <cell r="AQ29" t="str">
            <v>390 thread count</v>
          </cell>
          <cell r="AR29" t="str">
            <v>100% Tencel</v>
          </cell>
        </row>
        <row r="30">
          <cell r="B30" t="str">
            <v>26 PIECES  qty=26 (26)</v>
          </cell>
          <cell r="D30" t="str">
            <v>26  PIECES  qty=26 (26)</v>
          </cell>
          <cell r="R30" t="str">
            <v>Botswana (BWA)</v>
          </cell>
          <cell r="AQ30" t="str">
            <v>400 thread count</v>
          </cell>
          <cell r="AR30" t="str">
            <v>100% Turkish Cotton</v>
          </cell>
        </row>
        <row r="31">
          <cell r="B31" t="str">
            <v>28 PIECES  qty=28 (28)</v>
          </cell>
          <cell r="D31" t="str">
            <v>28  PIECES  qty=28 (28)</v>
          </cell>
          <cell r="R31" t="str">
            <v>Bouvet Island (BVT)</v>
          </cell>
          <cell r="AQ31" t="str">
            <v>410 thread count</v>
          </cell>
          <cell r="AR31" t="str">
            <v>100% Turkish Cotton Loops</v>
          </cell>
        </row>
        <row r="32">
          <cell r="B32" t="str">
            <v>30 PIECES  qty=30 (30)</v>
          </cell>
          <cell r="D32" t="str">
            <v>30 PIECES  qty=30 (30)</v>
          </cell>
          <cell r="R32" t="str">
            <v>Brazil (BRA)</v>
          </cell>
          <cell r="AQ32" t="str">
            <v>420 thread count</v>
          </cell>
          <cell r="AR32" t="str">
            <v>100% Viscose</v>
          </cell>
        </row>
        <row r="33">
          <cell r="B33" t="str">
            <v>32 PIECES  qty=32 (32)</v>
          </cell>
          <cell r="D33" t="str">
            <v>32 PIECES  qty=32 (32)</v>
          </cell>
          <cell r="R33" t="str">
            <v>British Indian Ocean Terr (IOT)</v>
          </cell>
          <cell r="AQ33" t="str">
            <v>430 thread count</v>
          </cell>
          <cell r="AR33" t="str">
            <v>100% Woven cotton</v>
          </cell>
        </row>
        <row r="34">
          <cell r="B34" t="str">
            <v>33 PIECES  qty=33 (33)</v>
          </cell>
          <cell r="D34" t="str">
            <v>33 PIECES  qty=33 (33)</v>
          </cell>
          <cell r="R34" t="str">
            <v>Brunei Darussalam (BRN)</v>
          </cell>
          <cell r="AQ34" t="str">
            <v>440 thread count</v>
          </cell>
          <cell r="AR34" t="str">
            <v>50% Cotton/50% Polyester</v>
          </cell>
        </row>
        <row r="35">
          <cell r="B35" t="str">
            <v>36 PIECES  qty=36 (36)</v>
          </cell>
          <cell r="D35" t="str">
            <v>36 PIECES  qty=36 (36)</v>
          </cell>
          <cell r="R35" t="str">
            <v>Bulgaria (BGR)</v>
          </cell>
          <cell r="AQ35" t="str">
            <v>450 thread count</v>
          </cell>
          <cell r="AR35" t="str">
            <v>55% Cotton/45% Polyester</v>
          </cell>
        </row>
        <row r="36">
          <cell r="B36" t="str">
            <v>45 PIECES  qty=45 (45)</v>
          </cell>
          <cell r="D36" t="str">
            <v>48 PCS  qty=48 (48)</v>
          </cell>
          <cell r="R36" t="str">
            <v>Burkina Faso (BFA)</v>
          </cell>
          <cell r="AQ36" t="str">
            <v>460 thread count</v>
          </cell>
          <cell r="AR36" t="str">
            <v>55% Linen/45% Cotton</v>
          </cell>
        </row>
        <row r="37">
          <cell r="B37" t="str">
            <v>48 PCS  qty=48 (48)</v>
          </cell>
          <cell r="D37" t="str">
            <v>50 PIECES  qty=50 (50)</v>
          </cell>
          <cell r="R37" t="str">
            <v>Burundi (BDI)</v>
          </cell>
          <cell r="AQ37" t="str">
            <v>470 thread count</v>
          </cell>
          <cell r="AR37" t="str">
            <v>60% Cotton/40% Bamboo</v>
          </cell>
        </row>
        <row r="38">
          <cell r="B38" t="str">
            <v>50 PIECES  qty=50 (50)</v>
          </cell>
          <cell r="D38" t="str">
            <v>52 PIECES  qty=52 (52)</v>
          </cell>
          <cell r="R38" t="str">
            <v>Cambodia (KHM)</v>
          </cell>
          <cell r="AQ38" t="str">
            <v>480 thread count</v>
          </cell>
          <cell r="AR38" t="str">
            <v>60% Cotton/40% Modal</v>
          </cell>
        </row>
        <row r="39">
          <cell r="B39" t="str">
            <v>52 PIECES  qty=52 (52)</v>
          </cell>
          <cell r="D39" t="str">
            <v>54  qty=54 (54)</v>
          </cell>
          <cell r="R39" t="str">
            <v>Cameroon (CMR)</v>
          </cell>
          <cell r="AQ39" t="str">
            <v>490 thread count</v>
          </cell>
          <cell r="AR39" t="str">
            <v>60% Cotton/40% Polyester</v>
          </cell>
        </row>
        <row r="40">
          <cell r="B40" t="str">
            <v>54  qty=54 (54)</v>
          </cell>
          <cell r="D40" t="str">
            <v>56 PIECES  qty=56 (56)</v>
          </cell>
          <cell r="R40" t="str">
            <v>Canada (CAN)</v>
          </cell>
          <cell r="AQ40" t="str">
            <v>500 thread count</v>
          </cell>
          <cell r="AR40" t="str">
            <v>60% Polyester/40% Cotton</v>
          </cell>
        </row>
        <row r="41">
          <cell r="B41" t="str">
            <v>56 PIECES  qty=56 (56)</v>
          </cell>
          <cell r="D41" t="str">
            <v>60 PIECES  qty=60 (60)</v>
          </cell>
          <cell r="R41" t="str">
            <v>Cape Verde (CPV)</v>
          </cell>
          <cell r="AQ41" t="str">
            <v>510 thread count</v>
          </cell>
          <cell r="AR41" t="str">
            <v>65% cotton/35% modal</v>
          </cell>
        </row>
        <row r="42">
          <cell r="B42" t="str">
            <v>60 PIECES  qty=60 (60)</v>
          </cell>
          <cell r="D42" t="str">
            <v>64 PIECES  qty=64 (64)</v>
          </cell>
          <cell r="R42" t="str">
            <v>Cayman Islands (CYM)</v>
          </cell>
          <cell r="AQ42" t="str">
            <v>520 thread count</v>
          </cell>
          <cell r="AR42" t="str">
            <v>65% Cotton/35% Polyester</v>
          </cell>
        </row>
        <row r="43">
          <cell r="B43" t="str">
            <v>64 PIECES  qty=64 (64)</v>
          </cell>
          <cell r="D43" t="str">
            <v>72 PC ASST  qty=72 (72)</v>
          </cell>
          <cell r="R43" t="str">
            <v>Central African Republic (CAF)</v>
          </cell>
          <cell r="AQ43" t="str">
            <v>530 thread count</v>
          </cell>
          <cell r="AR43" t="str">
            <v>65% Polyester/35% Cotton</v>
          </cell>
        </row>
        <row r="44">
          <cell r="B44" t="str">
            <v>72 PC ASST  qty=72 (72)</v>
          </cell>
          <cell r="D44" t="str">
            <v>78 PIECES  qty=78 (78)</v>
          </cell>
          <cell r="R44" t="str">
            <v>Chad (TCD)</v>
          </cell>
          <cell r="AQ44" t="str">
            <v>540 thread count</v>
          </cell>
          <cell r="AR44" t="str">
            <v>70% Cotton/30% Bamboo</v>
          </cell>
        </row>
        <row r="45">
          <cell r="B45" t="str">
            <v>78 PIECES  qty=78 (78)</v>
          </cell>
          <cell r="D45" t="str">
            <v>79 PIECES  qty=79 (79)</v>
          </cell>
          <cell r="R45" t="str">
            <v>Chile (CHL)</v>
          </cell>
          <cell r="AQ45" t="str">
            <v>550 thread count</v>
          </cell>
          <cell r="AR45" t="str">
            <v>70% Cotton/30% Polyester</v>
          </cell>
        </row>
        <row r="46">
          <cell r="B46" t="str">
            <v>79 PIECES  qty=79 (79)</v>
          </cell>
          <cell r="D46" t="str">
            <v>84PC  qty=84 (84)</v>
          </cell>
          <cell r="R46" t="str">
            <v>China (CHN)</v>
          </cell>
          <cell r="AQ46" t="str">
            <v>560 thread count</v>
          </cell>
          <cell r="AR46" t="str">
            <v>75% Cotton/25% Polyester</v>
          </cell>
        </row>
        <row r="47">
          <cell r="B47" t="str">
            <v>80 PIECES  qty=80 (80)</v>
          </cell>
          <cell r="D47" t="str">
            <v>88 PIECES  qty=88 (88)</v>
          </cell>
          <cell r="R47" t="str">
            <v>Christmas Island (CXR)</v>
          </cell>
          <cell r="AQ47" t="str">
            <v>570 thread count</v>
          </cell>
          <cell r="AR47" t="str">
            <v>75% Polyester/25% Rayon</v>
          </cell>
        </row>
        <row r="48">
          <cell r="B48" t="str">
            <v>84 PC  qty=84 (84)</v>
          </cell>
          <cell r="D48" t="str">
            <v>96 PC ASST  qty=96 (96)</v>
          </cell>
          <cell r="R48" t="str">
            <v>Cocos (Keeling) Islands (CCK)</v>
          </cell>
          <cell r="AQ48" t="str">
            <v>580 thread count</v>
          </cell>
          <cell r="AR48" t="str">
            <v>75% Silk/25% Polyester</v>
          </cell>
        </row>
        <row r="49">
          <cell r="B49" t="str">
            <v>88 PIECES  qty=88 (88)</v>
          </cell>
          <cell r="D49" t="str">
            <v>HUNDRED  qty=100 (100)</v>
          </cell>
          <cell r="R49" t="str">
            <v>Colombia (COL)</v>
          </cell>
          <cell r="AQ49" t="str">
            <v>590 thread count</v>
          </cell>
          <cell r="AR49" t="str">
            <v>70% Silk/30% Polyester</v>
          </cell>
        </row>
        <row r="50">
          <cell r="B50" t="str">
            <v>96 PC ASST  qty=96 (96)</v>
          </cell>
          <cell r="D50" t="str">
            <v>120 PIECES  qty=120 (120)</v>
          </cell>
          <cell r="R50" t="str">
            <v>Comoros (COM)</v>
          </cell>
          <cell r="AQ50" t="str">
            <v>600 thread count</v>
          </cell>
          <cell r="AR50" t="str">
            <v>65% Silk/35% Polyester</v>
          </cell>
        </row>
        <row r="51">
          <cell r="B51" t="str">
            <v>HUNDRED  qty=100 (100)</v>
          </cell>
          <cell r="D51" t="str">
            <v>192 PCS  qty=192 (192)</v>
          </cell>
          <cell r="R51" t="str">
            <v>Congo (COG)</v>
          </cell>
          <cell r="AQ51" t="str">
            <v>610 thread count</v>
          </cell>
          <cell r="AR51" t="str">
            <v>80% Cotton/20% Polyester</v>
          </cell>
        </row>
        <row r="52">
          <cell r="B52" t="str">
            <v>120 PIECES  qty=120 (120)</v>
          </cell>
          <cell r="D52" t="str">
            <v>204 PC ASST  qty=204 (204)</v>
          </cell>
          <cell r="R52" t="str">
            <v>Congo, The Democratic Rep (COD)</v>
          </cell>
          <cell r="AQ52" t="str">
            <v>620 thread count</v>
          </cell>
          <cell r="AR52" t="str">
            <v>80% Polyester/20% Nylon</v>
          </cell>
        </row>
        <row r="53">
          <cell r="B53" t="str">
            <v>192 PCS  qty=192 (192)</v>
          </cell>
          <cell r="D53" t="str">
            <v>504PC  qty=504 (504)</v>
          </cell>
          <cell r="R53" t="str">
            <v>Cook Islands (COK)</v>
          </cell>
          <cell r="AQ53" t="str">
            <v>630 thread count</v>
          </cell>
          <cell r="AR53" t="str">
            <v>85% Cotton/15% Polyester</v>
          </cell>
        </row>
        <row r="54">
          <cell r="B54" t="str">
            <v>204 PC ASST  qty=204 (204)</v>
          </cell>
          <cell r="R54" t="str">
            <v>Costa Rica (CRI)</v>
          </cell>
          <cell r="AQ54" t="str">
            <v>640 thread count</v>
          </cell>
          <cell r="AR54" t="str">
            <v>85% Polyester/15% Nylon</v>
          </cell>
        </row>
        <row r="55">
          <cell r="B55" t="str">
            <v>504 PC  qty=504 (504)</v>
          </cell>
          <cell r="R55" t="str">
            <v>Cote D'ivoire (CIV)</v>
          </cell>
          <cell r="AQ55" t="str">
            <v>650 thread count</v>
          </cell>
          <cell r="AR55" t="str">
            <v>85% Rayon/15% Polyester</v>
          </cell>
        </row>
        <row r="56">
          <cell r="R56" t="str">
            <v>Croatia (HRV)</v>
          </cell>
          <cell r="AQ56" t="str">
            <v>660 thread count</v>
          </cell>
          <cell r="AR56" t="str">
            <v>90% Cotton/10% Polyester</v>
          </cell>
        </row>
        <row r="57">
          <cell r="R57" t="str">
            <v>Cuba (CUB)</v>
          </cell>
          <cell r="AQ57" t="str">
            <v>670 thread count</v>
          </cell>
          <cell r="AR57" t="str">
            <v>90% Polyester/10% Nylon</v>
          </cell>
        </row>
        <row r="58">
          <cell r="R58" t="str">
            <v>Cyprus (CYP)</v>
          </cell>
          <cell r="AQ58" t="str">
            <v>680 thread count</v>
          </cell>
          <cell r="AR58" t="str">
            <v>95% Cotton/5% Polyester</v>
          </cell>
        </row>
        <row r="59">
          <cell r="R59" t="str">
            <v>Czech Republic (CZE)</v>
          </cell>
          <cell r="AQ59" t="str">
            <v>690 thread count</v>
          </cell>
          <cell r="AR59" t="str">
            <v>95% Viscose/15% Nylon</v>
          </cell>
        </row>
        <row r="60">
          <cell r="R60" t="str">
            <v>Denmark (DNK)</v>
          </cell>
          <cell r="AQ60" t="str">
            <v>700 thread count</v>
          </cell>
          <cell r="AR60" t="str">
            <v>Cotton/linen blend</v>
          </cell>
        </row>
        <row r="61">
          <cell r="R61" t="str">
            <v>Djibouti (DJI)</v>
          </cell>
          <cell r="AQ61" t="str">
            <v>710 thread count</v>
          </cell>
          <cell r="AR61" t="str">
            <v>Cotton/poly blend</v>
          </cell>
        </row>
        <row r="62">
          <cell r="R62" t="str">
            <v>Dominica (DMA)</v>
          </cell>
          <cell r="AQ62" t="str">
            <v>720 thread count</v>
          </cell>
          <cell r="AR62" t="str">
            <v>Cotton/rayon blend</v>
          </cell>
        </row>
        <row r="63">
          <cell r="R63" t="str">
            <v>Dominican Republic (DOM)</v>
          </cell>
          <cell r="AQ63" t="str">
            <v>730 thread count</v>
          </cell>
          <cell r="AR63" t="str">
            <v>Flannel</v>
          </cell>
        </row>
        <row r="64">
          <cell r="R64" t="str">
            <v>Ecuador (ECU)</v>
          </cell>
          <cell r="AQ64" t="str">
            <v>740 thread count</v>
          </cell>
          <cell r="AR64" t="str">
            <v>Fleece</v>
          </cell>
        </row>
        <row r="65">
          <cell r="R65" t="str">
            <v>Egypt (EGY)</v>
          </cell>
          <cell r="AQ65" t="str">
            <v>750 thread count</v>
          </cell>
          <cell r="AR65" t="str">
            <v>Heavyweight Flannel</v>
          </cell>
        </row>
        <row r="66">
          <cell r="R66" t="str">
            <v>El Salvador (SLV)</v>
          </cell>
          <cell r="AQ66" t="str">
            <v>760 thread count</v>
          </cell>
          <cell r="AR66" t="str">
            <v>Linen</v>
          </cell>
        </row>
        <row r="67">
          <cell r="R67" t="str">
            <v>Equatorial Guinea (GNQ)</v>
          </cell>
          <cell r="AQ67" t="str">
            <v>770 thread count</v>
          </cell>
          <cell r="AR67" t="str">
            <v>Linen/Cotton blend</v>
          </cell>
        </row>
        <row r="68">
          <cell r="R68" t="str">
            <v>Eritrea (ERI)</v>
          </cell>
          <cell r="AQ68" t="str">
            <v>780 thread count</v>
          </cell>
          <cell r="AR68" t="str">
            <v>Micro fiber</v>
          </cell>
        </row>
        <row r="69">
          <cell r="R69" t="str">
            <v>Estonia (EST)</v>
          </cell>
          <cell r="AQ69" t="str">
            <v>790 thread count</v>
          </cell>
          <cell r="AR69" t="str">
            <v>Micro fleece</v>
          </cell>
        </row>
        <row r="70">
          <cell r="R70" t="str">
            <v>Ethiopia (ETH)</v>
          </cell>
          <cell r="AQ70" t="str">
            <v>800 thread count</v>
          </cell>
          <cell r="AR70" t="str">
            <v>Poly/Rayon blend</v>
          </cell>
        </row>
        <row r="71">
          <cell r="R71" t="str">
            <v>Falkland Islands (Malvina (FLK)</v>
          </cell>
          <cell r="AQ71" t="str">
            <v>900 thread count</v>
          </cell>
          <cell r="AR71" t="str">
            <v>Silk Rich</v>
          </cell>
        </row>
        <row r="72">
          <cell r="R72" t="str">
            <v>Faroe Islands (FRO)</v>
          </cell>
          <cell r="AQ72" t="str">
            <v>1000 thread count</v>
          </cell>
          <cell r="AR72" t="str">
            <v>Silk/Polyester blend</v>
          </cell>
        </row>
        <row r="73">
          <cell r="R73" t="str">
            <v>Fiji (FJI)</v>
          </cell>
          <cell r="AR73" t="str">
            <v>Wool</v>
          </cell>
        </row>
        <row r="74">
          <cell r="R74" t="str">
            <v>Finland (FIN)</v>
          </cell>
          <cell r="AR74" t="str">
            <v>Flexible 3D mesh</v>
          </cell>
        </row>
        <row r="75">
          <cell r="R75" t="str">
            <v>France (FRA)</v>
          </cell>
          <cell r="AR75" t="str">
            <v>Polyester/cotton fabric</v>
          </cell>
        </row>
        <row r="76">
          <cell r="R76" t="str">
            <v>French Guiana (GUF)</v>
          </cell>
          <cell r="AR76" t="str">
            <v>Breathable 3D mesh fabric</v>
          </cell>
        </row>
        <row r="77">
          <cell r="R77" t="str">
            <v>French Polynesia (PYF)</v>
          </cell>
          <cell r="AR77" t="str">
            <v>400 thread cotton lining/hood</v>
          </cell>
        </row>
        <row r="78">
          <cell r="R78" t="str">
            <v>French Southern Territori (ATF)</v>
          </cell>
          <cell r="AR78" t="str">
            <v>Organic cotton lining/hood</v>
          </cell>
        </row>
        <row r="79">
          <cell r="R79" t="str">
            <v>Gabon (GAB)</v>
          </cell>
          <cell r="AR79" t="str">
            <v>Made of soft sueded fabric</v>
          </cell>
        </row>
        <row r="80">
          <cell r="R80" t="str">
            <v>Gambia (GMB)</v>
          </cell>
          <cell r="AR80" t="str">
            <v>Damask cloth cover</v>
          </cell>
        </row>
        <row r="81">
          <cell r="R81" t="str">
            <v>Georgia (GEO)</v>
          </cell>
          <cell r="AR81" t="str">
            <v>Vinyl cover</v>
          </cell>
        </row>
        <row r="82">
          <cell r="R82" t="str">
            <v>Germany (DEU)</v>
          </cell>
          <cell r="AR82" t="str">
            <v>Nylon cover</v>
          </cell>
        </row>
        <row r="83">
          <cell r="R83" t="str">
            <v>Ghana (GHA)</v>
          </cell>
          <cell r="AR83" t="str">
            <v>Vinyl/damask sides</v>
          </cell>
        </row>
        <row r="84">
          <cell r="R84" t="str">
            <v>Gibraltar (GIB)</v>
          </cell>
          <cell r="AR84" t="str">
            <v>Organic cotton cover</v>
          </cell>
        </row>
        <row r="85">
          <cell r="R85" t="str">
            <v>Greece (GRC)</v>
          </cell>
        </row>
        <row r="86">
          <cell r="R86" t="str">
            <v>Greenland (GRL)</v>
          </cell>
        </row>
        <row r="87">
          <cell r="R87" t="str">
            <v>Grenada (GRD)</v>
          </cell>
        </row>
        <row r="88">
          <cell r="R88" t="str">
            <v>Guadeloupe (GLP)</v>
          </cell>
        </row>
        <row r="89">
          <cell r="R89" t="str">
            <v>Guam (GUM)</v>
          </cell>
        </row>
        <row r="90">
          <cell r="R90" t="str">
            <v>Guatemala (GTM)</v>
          </cell>
        </row>
        <row r="91">
          <cell r="R91" t="str">
            <v>Guernsey (GGY)</v>
          </cell>
        </row>
        <row r="92">
          <cell r="R92" t="str">
            <v>Guinea-Bissau (GNB)</v>
          </cell>
        </row>
        <row r="93">
          <cell r="R93" t="str">
            <v>Guinea (GIN)</v>
          </cell>
        </row>
        <row r="94">
          <cell r="R94" t="str">
            <v>Guyana (GUY)</v>
          </cell>
        </row>
        <row r="95">
          <cell r="R95" t="str">
            <v>Haiti (HTI)</v>
          </cell>
        </row>
        <row r="96">
          <cell r="R96" t="str">
            <v>Heard Island &amp; Mcdonald I (HMD)</v>
          </cell>
        </row>
        <row r="97">
          <cell r="R97" t="str">
            <v>Holy See (Vatican City St (VAT)</v>
          </cell>
        </row>
        <row r="98">
          <cell r="R98" t="str">
            <v>Honduras (HND)</v>
          </cell>
        </row>
        <row r="99">
          <cell r="R99" t="str">
            <v>Hong Kong (HKG)</v>
          </cell>
        </row>
        <row r="100">
          <cell r="R100" t="str">
            <v>Hungary (HUN)</v>
          </cell>
        </row>
        <row r="101">
          <cell r="R101" t="str">
            <v>Iceland (ISL)</v>
          </cell>
        </row>
        <row r="102">
          <cell r="R102" t="str">
            <v>India (IND)</v>
          </cell>
        </row>
        <row r="103">
          <cell r="R103" t="str">
            <v>Indonesia (IDN)</v>
          </cell>
        </row>
        <row r="104">
          <cell r="R104" t="str">
            <v>Iran, Islamic Republic Of (IRN)</v>
          </cell>
        </row>
        <row r="105">
          <cell r="R105" t="str">
            <v>Iraq (IRQ)</v>
          </cell>
        </row>
        <row r="106">
          <cell r="R106" t="str">
            <v>Ireland (IRL)</v>
          </cell>
        </row>
        <row r="107">
          <cell r="R107" t="str">
            <v>Isle Of Man (IMN)</v>
          </cell>
        </row>
        <row r="108">
          <cell r="R108" t="str">
            <v>Israel (ISR)</v>
          </cell>
        </row>
        <row r="109">
          <cell r="R109" t="str">
            <v>Italy (ITA)</v>
          </cell>
        </row>
        <row r="110">
          <cell r="R110" t="str">
            <v>Jamaica (JAM)</v>
          </cell>
        </row>
        <row r="111">
          <cell r="R111" t="str">
            <v>Japan (JPN)</v>
          </cell>
        </row>
        <row r="112">
          <cell r="R112" t="str">
            <v>Jersey (JEY)</v>
          </cell>
        </row>
        <row r="113">
          <cell r="R113" t="str">
            <v>Jordan (JOR)</v>
          </cell>
        </row>
        <row r="114">
          <cell r="R114" t="str">
            <v>Kazakhstan (KAZ)</v>
          </cell>
        </row>
        <row r="115">
          <cell r="R115" t="str">
            <v>Kenya (KEN)</v>
          </cell>
        </row>
        <row r="116">
          <cell r="R116" t="str">
            <v>Kiribati (KIR)</v>
          </cell>
        </row>
        <row r="117">
          <cell r="R117" t="str">
            <v>Korea, Democratic People' (PRK)</v>
          </cell>
        </row>
        <row r="118">
          <cell r="R118" t="str">
            <v>Korea, Republic Of (KOR)</v>
          </cell>
        </row>
        <row r="119">
          <cell r="R119" t="str">
            <v>Kuwait (KWT)</v>
          </cell>
        </row>
        <row r="120">
          <cell r="R120" t="str">
            <v>Kyrgyzstan (KGZ)</v>
          </cell>
        </row>
        <row r="121">
          <cell r="R121" t="str">
            <v>Lao People's Democratic R (LAO)</v>
          </cell>
        </row>
        <row r="122">
          <cell r="R122" t="str">
            <v>Latvia (LVA)</v>
          </cell>
        </row>
        <row r="123">
          <cell r="R123" t="str">
            <v>Lebanon (LBN)</v>
          </cell>
        </row>
        <row r="124">
          <cell r="R124" t="str">
            <v>Lesotho (LSO)</v>
          </cell>
        </row>
        <row r="125">
          <cell r="R125" t="str">
            <v>Liberia (LBR)</v>
          </cell>
        </row>
        <row r="126">
          <cell r="R126" t="str">
            <v>Libyan Arab Jamahiriya (LBY)</v>
          </cell>
        </row>
        <row r="127">
          <cell r="R127" t="str">
            <v>Liechtenstein (LIE)</v>
          </cell>
        </row>
        <row r="128">
          <cell r="R128" t="str">
            <v>Lithuania (LTU)</v>
          </cell>
        </row>
        <row r="129">
          <cell r="R129" t="str">
            <v>Luxembourg (LUX)</v>
          </cell>
        </row>
        <row r="130">
          <cell r="R130" t="str">
            <v>Macau (MAC)</v>
          </cell>
        </row>
        <row r="131">
          <cell r="R131" t="str">
            <v>Macedonia, The Former Yug (MKD)</v>
          </cell>
        </row>
        <row r="132">
          <cell r="R132" t="str">
            <v>Madagascar (MDG)</v>
          </cell>
        </row>
        <row r="133">
          <cell r="R133" t="str">
            <v>Malawi (MWI)</v>
          </cell>
        </row>
        <row r="134">
          <cell r="R134" t="str">
            <v>Malaysia (MYS)</v>
          </cell>
        </row>
        <row r="135">
          <cell r="R135" t="str">
            <v>Maldives (MDV)</v>
          </cell>
        </row>
        <row r="136">
          <cell r="R136" t="str">
            <v>Mali (MLI)</v>
          </cell>
        </row>
        <row r="137">
          <cell r="R137" t="str">
            <v>Malta (MLT)</v>
          </cell>
        </row>
        <row r="138">
          <cell r="R138" t="str">
            <v>Marshall Islands (MHL)</v>
          </cell>
        </row>
        <row r="139">
          <cell r="R139" t="str">
            <v>Martinique (MTQ)</v>
          </cell>
        </row>
        <row r="140">
          <cell r="R140" t="str">
            <v>Mauritania (MRT)</v>
          </cell>
        </row>
        <row r="141">
          <cell r="R141" t="str">
            <v>Mauritius (MUS)</v>
          </cell>
        </row>
        <row r="142">
          <cell r="R142" t="str">
            <v>Mayotte (MYT)</v>
          </cell>
        </row>
        <row r="143">
          <cell r="R143" t="str">
            <v>Mexico (MEX)</v>
          </cell>
        </row>
        <row r="144">
          <cell r="R144" t="str">
            <v>Micronesia, Federated Sta (FSM)</v>
          </cell>
        </row>
        <row r="145">
          <cell r="R145" t="str">
            <v>Moldova, Republic Of (MDA)</v>
          </cell>
        </row>
        <row r="146">
          <cell r="R146" t="str">
            <v>Monaco (MCO)</v>
          </cell>
        </row>
        <row r="147">
          <cell r="R147" t="str">
            <v>Mongolia (MNG)</v>
          </cell>
        </row>
        <row r="148">
          <cell r="R148" t="str">
            <v>Montenegro (MNE)</v>
          </cell>
        </row>
        <row r="149">
          <cell r="R149" t="str">
            <v>Montserrat (MSR)</v>
          </cell>
        </row>
        <row r="150">
          <cell r="R150" t="str">
            <v>Morocco (MAR)</v>
          </cell>
        </row>
        <row r="151">
          <cell r="R151" t="str">
            <v>Mozambique (MOZ)</v>
          </cell>
        </row>
        <row r="152">
          <cell r="R152" t="str">
            <v>Myanmar (MMR)</v>
          </cell>
        </row>
        <row r="153">
          <cell r="R153" t="str">
            <v>Namibia (NAM)</v>
          </cell>
        </row>
        <row r="154">
          <cell r="R154" t="str">
            <v>Nauru (NRU)</v>
          </cell>
        </row>
        <row r="155">
          <cell r="R155" t="str">
            <v>Nepal (NPL)</v>
          </cell>
        </row>
        <row r="156">
          <cell r="R156" t="str">
            <v>Netherlands Antilles (ANT)</v>
          </cell>
        </row>
        <row r="157">
          <cell r="R157" t="str">
            <v>Netherlands (NLD)</v>
          </cell>
        </row>
        <row r="158">
          <cell r="R158" t="str">
            <v>New Caledonia (NCL)</v>
          </cell>
        </row>
        <row r="159">
          <cell r="R159" t="str">
            <v>New Zealand (NZL)</v>
          </cell>
        </row>
        <row r="160">
          <cell r="R160" t="str">
            <v>Nicaragua (NIC)</v>
          </cell>
        </row>
        <row r="161">
          <cell r="R161" t="str">
            <v>Niger (NER)</v>
          </cell>
        </row>
        <row r="162">
          <cell r="R162" t="str">
            <v>Nigeria (NGA)</v>
          </cell>
        </row>
        <row r="163">
          <cell r="R163" t="str">
            <v>Niue (NIU)</v>
          </cell>
        </row>
        <row r="164">
          <cell r="R164" t="str">
            <v>Norfolk Island (NFK)</v>
          </cell>
        </row>
        <row r="165">
          <cell r="R165" t="str">
            <v>Northern Mariana Islands (MNP)</v>
          </cell>
        </row>
        <row r="166">
          <cell r="R166" t="str">
            <v>Norway (NOR)</v>
          </cell>
        </row>
        <row r="167">
          <cell r="R167" t="str">
            <v>Oman (OMN)</v>
          </cell>
        </row>
        <row r="168">
          <cell r="R168" t="str">
            <v>Pakistan (PAK)</v>
          </cell>
        </row>
        <row r="169">
          <cell r="R169" t="str">
            <v>Palau (PLW)</v>
          </cell>
        </row>
        <row r="170">
          <cell r="R170" t="str">
            <v>Palestinian Territory, Oc (PSE)</v>
          </cell>
        </row>
        <row r="171">
          <cell r="R171" t="str">
            <v>Panama (PAN)</v>
          </cell>
        </row>
        <row r="172">
          <cell r="R172" t="str">
            <v>Papua New Guinea (PNG)</v>
          </cell>
        </row>
        <row r="173">
          <cell r="R173" t="str">
            <v>Paraguay (PRY)</v>
          </cell>
        </row>
        <row r="174">
          <cell r="R174" t="str">
            <v>Peru (PER)</v>
          </cell>
        </row>
        <row r="175">
          <cell r="R175" t="str">
            <v>Philippines (PHL)</v>
          </cell>
        </row>
        <row r="176">
          <cell r="R176" t="str">
            <v>Pitcairn (PCN)</v>
          </cell>
        </row>
        <row r="177">
          <cell r="R177" t="str">
            <v>Poland (POL)</v>
          </cell>
        </row>
        <row r="178">
          <cell r="R178" t="str">
            <v>Portugal (PRT)</v>
          </cell>
        </row>
        <row r="179">
          <cell r="R179" t="str">
            <v>Puerto Rico (PRI)</v>
          </cell>
        </row>
        <row r="180">
          <cell r="R180" t="str">
            <v>Qatar (QAT)</v>
          </cell>
        </row>
        <row r="181">
          <cell r="R181" t="str">
            <v>Reunion (REU)</v>
          </cell>
        </row>
        <row r="182">
          <cell r="R182" t="str">
            <v>Romania (ROU)</v>
          </cell>
        </row>
        <row r="183">
          <cell r="R183" t="str">
            <v>Russian Federation (RUS)</v>
          </cell>
        </row>
        <row r="184">
          <cell r="R184" t="str">
            <v>Rwanda (RWA)</v>
          </cell>
        </row>
        <row r="185">
          <cell r="R185" t="str">
            <v>Saint Helena (SHN)</v>
          </cell>
        </row>
        <row r="186">
          <cell r="R186" t="str">
            <v>Saint Kitts And Nevis (KNA)</v>
          </cell>
        </row>
        <row r="187">
          <cell r="R187" t="str">
            <v>Saint Lucia (LCA)</v>
          </cell>
        </row>
        <row r="188">
          <cell r="R188" t="str">
            <v>Saint Pierre And Miquelon (SPM)</v>
          </cell>
        </row>
        <row r="189">
          <cell r="R189" t="str">
            <v>Saint Vincent And The Gre (VCT)</v>
          </cell>
        </row>
        <row r="190">
          <cell r="R190" t="str">
            <v>Samoa (WSM)</v>
          </cell>
        </row>
        <row r="191">
          <cell r="R191" t="str">
            <v>San Marino (SMR)</v>
          </cell>
        </row>
        <row r="192">
          <cell r="R192" t="str">
            <v>Sao Tome And Principe (STP)</v>
          </cell>
        </row>
        <row r="193">
          <cell r="R193" t="str">
            <v>Saudi Arabia (SAU)</v>
          </cell>
        </row>
        <row r="194">
          <cell r="R194" t="str">
            <v>Senegal (SEN)</v>
          </cell>
        </row>
        <row r="195">
          <cell r="R195" t="str">
            <v>Serbia (SRB)</v>
          </cell>
        </row>
        <row r="196">
          <cell r="R196" t="str">
            <v>Seychelles (SYC)</v>
          </cell>
        </row>
        <row r="197">
          <cell r="R197" t="str">
            <v>Sierra Leone (SLE)</v>
          </cell>
        </row>
        <row r="198">
          <cell r="R198" t="str">
            <v>Singapore (SGP)</v>
          </cell>
        </row>
        <row r="199">
          <cell r="R199" t="str">
            <v>Slovakia (SVK)</v>
          </cell>
        </row>
        <row r="200">
          <cell r="R200" t="str">
            <v>Slovenia (SVN)</v>
          </cell>
        </row>
        <row r="201">
          <cell r="R201" t="str">
            <v>Solomon Islands (SLB)</v>
          </cell>
        </row>
        <row r="202">
          <cell r="R202" t="str">
            <v>Somalia (SOM)</v>
          </cell>
        </row>
        <row r="203">
          <cell r="R203" t="str">
            <v>South Africa (ZAF)</v>
          </cell>
        </row>
        <row r="204">
          <cell r="R204" t="str">
            <v>South Georgia And The Sou (SGS)</v>
          </cell>
        </row>
        <row r="205">
          <cell r="R205" t="str">
            <v>Spain (ESP)</v>
          </cell>
        </row>
        <row r="206">
          <cell r="R206" t="str">
            <v>Sri Lanka (LKA)</v>
          </cell>
        </row>
        <row r="207">
          <cell r="R207" t="str">
            <v>Sudan (SDN)</v>
          </cell>
        </row>
        <row r="208">
          <cell r="R208" t="str">
            <v>Suriname (SUR)</v>
          </cell>
        </row>
        <row r="209">
          <cell r="R209" t="str">
            <v>Svalbard And Jan Mayen Is (SJM)</v>
          </cell>
        </row>
        <row r="210">
          <cell r="R210" t="str">
            <v>Swaziland (SWZ)</v>
          </cell>
        </row>
        <row r="211">
          <cell r="R211" t="str">
            <v>Sweden (SWE)</v>
          </cell>
        </row>
        <row r="212">
          <cell r="R212" t="str">
            <v>Switzerland (CHE)</v>
          </cell>
        </row>
        <row r="213">
          <cell r="R213" t="str">
            <v>Syrian Arab Republic (SYR)</v>
          </cell>
        </row>
        <row r="214">
          <cell r="R214" t="str">
            <v>Taiwan, Province Of China (TWN)</v>
          </cell>
        </row>
        <row r="215">
          <cell r="R215" t="str">
            <v>Tajikistan (TJK)</v>
          </cell>
        </row>
        <row r="216">
          <cell r="R216" t="str">
            <v>Tanzania, United Republic (TZA)</v>
          </cell>
        </row>
        <row r="217">
          <cell r="R217" t="str">
            <v>Thailand (THA)</v>
          </cell>
        </row>
        <row r="218">
          <cell r="R218" t="str">
            <v>Timor-Leste (TLS)</v>
          </cell>
        </row>
        <row r="219">
          <cell r="R219" t="str">
            <v>Togo (TGO)</v>
          </cell>
        </row>
        <row r="220">
          <cell r="R220" t="str">
            <v>Tokelau (TKL)</v>
          </cell>
        </row>
        <row r="221">
          <cell r="R221" t="str">
            <v>Tonga (TON)</v>
          </cell>
        </row>
        <row r="222">
          <cell r="R222" t="str">
            <v>Trinidad And Tobago (TTO)</v>
          </cell>
        </row>
        <row r="223">
          <cell r="R223" t="str">
            <v>Tunisia (TUN)</v>
          </cell>
        </row>
        <row r="224">
          <cell r="R224" t="str">
            <v>Turkey (TUR)</v>
          </cell>
        </row>
        <row r="225">
          <cell r="R225" t="str">
            <v>Turkmenistan (TKM)</v>
          </cell>
        </row>
        <row r="226">
          <cell r="R226" t="str">
            <v>Turks And Caicos Islands (TCA)</v>
          </cell>
        </row>
        <row r="227">
          <cell r="R227" t="str">
            <v>Tuvalu (TUV)</v>
          </cell>
        </row>
        <row r="228">
          <cell r="R228" t="str">
            <v>Uganda (UGA)</v>
          </cell>
        </row>
        <row r="229">
          <cell r="R229" t="str">
            <v>Ukraine (UKR)</v>
          </cell>
        </row>
        <row r="230">
          <cell r="R230" t="str">
            <v>United Arab Emirates (ARE)</v>
          </cell>
        </row>
        <row r="231">
          <cell r="R231" t="str">
            <v>United Kingdom (GBR)</v>
          </cell>
        </row>
        <row r="232">
          <cell r="R232" t="str">
            <v>United States Minor Outly (UMI)</v>
          </cell>
        </row>
        <row r="233">
          <cell r="R233" t="str">
            <v>United States (USA)</v>
          </cell>
        </row>
        <row r="234">
          <cell r="R234" t="str">
            <v>Uruguay (URY)</v>
          </cell>
        </row>
        <row r="235">
          <cell r="R235" t="str">
            <v>Uzbekistan (UZB)</v>
          </cell>
        </row>
        <row r="236">
          <cell r="R236" t="str">
            <v>Vanuatu (VUT)</v>
          </cell>
        </row>
        <row r="237">
          <cell r="R237" t="str">
            <v>Venezuela (VEN)</v>
          </cell>
        </row>
        <row r="238">
          <cell r="R238" t="str">
            <v>Viet Nam (VNM)</v>
          </cell>
        </row>
        <row r="239">
          <cell r="R239" t="str">
            <v>Virgin Islands, British (VGB)</v>
          </cell>
        </row>
        <row r="240">
          <cell r="R240" t="str">
            <v>Virgin Islands, U.S. (VIR)</v>
          </cell>
        </row>
        <row r="241">
          <cell r="R241" t="str">
            <v>Wallis And Futuna (WLF)</v>
          </cell>
        </row>
        <row r="242">
          <cell r="R242" t="str">
            <v>Western Sahara (ESH)</v>
          </cell>
        </row>
        <row r="243">
          <cell r="R243" t="str">
            <v>Yemen (YEM)</v>
          </cell>
        </row>
        <row r="244">
          <cell r="R244" t="str">
            <v>Zambia (ZMB)</v>
          </cell>
        </row>
        <row r="245">
          <cell r="R245" t="str">
            <v>Zimbabwe (ZWE)</v>
          </cell>
        </row>
      </sheetData>
      <sheetData sheetId="2" refreshError="1"/>
      <sheetData sheetId="3">
        <row r="1">
          <cell r="D1" t="str">
            <v>CAN</v>
          </cell>
        </row>
        <row r="2">
          <cell r="D2" t="str">
            <v>MEX</v>
          </cell>
        </row>
        <row r="3">
          <cell r="D3" t="str">
            <v>USA</v>
          </cell>
        </row>
      </sheetData>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le PO worksheet"/>
      <sheetName val="Attribute Assignment"/>
      <sheetName val="Lists"/>
    </sheetNames>
    <sheetDataSet>
      <sheetData sheetId="0"/>
      <sheetData sheetId="1"/>
      <sheetData sheetId="2" refreshError="1">
        <row r="7">
          <cell r="E7" t="str">
            <v>Basic</v>
          </cell>
          <cell r="F7" t="str">
            <v>Yes</v>
          </cell>
          <cell r="H7" t="str">
            <v>a</v>
          </cell>
          <cell r="I7" t="str">
            <v>d</v>
          </cell>
          <cell r="J7" t="str">
            <v>g</v>
          </cell>
          <cell r="L7" t="str">
            <v>m</v>
          </cell>
        </row>
        <row r="8">
          <cell r="E8" t="str">
            <v>Fash/ Seas.Basic</v>
          </cell>
          <cell r="F8" t="str">
            <v>No</v>
          </cell>
          <cell r="H8" t="str">
            <v>b</v>
          </cell>
          <cell r="I8" t="str">
            <v>e</v>
          </cell>
          <cell r="J8" t="str">
            <v>h</v>
          </cell>
          <cell r="L8" t="str">
            <v>n</v>
          </cell>
        </row>
        <row r="9">
          <cell r="E9" t="str">
            <v>Fashion</v>
          </cell>
          <cell r="H9" t="str">
            <v>c</v>
          </cell>
          <cell r="I9" t="str">
            <v>f</v>
          </cell>
          <cell r="J9" t="str">
            <v>i</v>
          </cell>
          <cell r="L9" t="str">
            <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Import Product Data Sheet"/>
      <sheetName val="2-Cost Breakdown"/>
      <sheetName val="3-Features &amp; Benefits"/>
      <sheetName val="4-Food"/>
      <sheetName val="IPDS Instructions"/>
      <sheetName val="RefData"/>
    </sheetNames>
    <sheetDataSet>
      <sheetData sheetId="0">
        <row r="1">
          <cell r="AR1" t="str">
            <v xml:space="preserve">•PDQ-6 RFP – 6" shelf PDQ w/reinforced Front Panel </v>
          </cell>
        </row>
        <row r="2">
          <cell r="U2">
            <v>23</v>
          </cell>
          <cell r="X2">
            <v>3</v>
          </cell>
          <cell r="AR2" t="str">
            <v>•PDQ-6 RFP+C – 6" shelf PDQ w/reinforced Front Panel + Cover</v>
          </cell>
        </row>
        <row r="3">
          <cell r="AR3" t="str">
            <v xml:space="preserve">•PDQ-12 RFP – 12" shelf PDQ w/reinforced Front Panel </v>
          </cell>
        </row>
        <row r="4">
          <cell r="AR4" t="str">
            <v>•PDQ-12 RFP+C – 12" shelf PDQ w/reinforced Front Panel  + Cover</v>
          </cell>
        </row>
        <row r="5">
          <cell r="AR5" t="str">
            <v xml:space="preserve">•PDQ-24 RFP – 24" shelf PDQ w/reinforced Front Panel </v>
          </cell>
        </row>
        <row r="6">
          <cell r="AR6" t="str">
            <v>•PDQ-24 RFP+C – 24" shelf PDQ w/reinforced Front Panel + Cover</v>
          </cell>
        </row>
        <row r="7">
          <cell r="AR7" t="str">
            <v>•PDQ RFP – OTHER SIZE shelf PDQ w/reinforced Front Panel - Please specify size in "Notes for Job Ticket" column shel</v>
          </cell>
        </row>
        <row r="8">
          <cell r="AR8" t="str">
            <v>•PDQ RFP+C – OTHER SIZE shelf PDQ w/reinforced Front Panel + Cover - Please specify size in "Notes for Job Ticket" column shel</v>
          </cell>
        </row>
        <row r="9">
          <cell r="AR9" t="str">
            <v xml:space="preserve">•PDQ-6 RFSP – 6" shelf PDQ w/reinforced Front and Side Panel </v>
          </cell>
        </row>
        <row r="10">
          <cell r="AR10" t="str">
            <v>•PDQ-6 RFSP+C – 6" shelf PDQ w/reinforced Front and Side Panel + Cover</v>
          </cell>
        </row>
        <row r="11">
          <cell r="AR11" t="str">
            <v xml:space="preserve">•PDQ-12 RFSP – 12" shelf PDQ w/reinforced Front and Side Panel </v>
          </cell>
        </row>
        <row r="12">
          <cell r="AR12" t="str">
            <v xml:space="preserve">•PDQ-12 RFSP+C – 12" shelf PDQ w/reinforced Front and Side Panel + Cover </v>
          </cell>
        </row>
        <row r="13">
          <cell r="AR13" t="str">
            <v xml:space="preserve">•PDQ-24 RFSP – 24" shelf PDQ w/reinforced Front and Side Panel </v>
          </cell>
        </row>
        <row r="14">
          <cell r="AR14" t="str">
            <v>•PDQ-24 RFSP+C – 24" shelf PDQ w/reinforced Front and Side Panel + Cover</v>
          </cell>
        </row>
        <row r="15">
          <cell r="AR15" t="str">
            <v>•PDQ RFSP – OTHER SIZE shelf PDQ w/reinforced Front and Side Panel - Please specify size in "Notes for Job Ticket" column shel</v>
          </cell>
        </row>
        <row r="16">
          <cell r="AR16" t="str">
            <v>•PDQ RFSP+C – OTHER SIZE shelf PDQ w/reinforced Front and Side Panel + Cover - Please specify size in "Notes for Job Ticket" column shel</v>
          </cell>
        </row>
        <row r="17">
          <cell r="AR17" t="str">
            <v xml:space="preserve">•PDQ-6 RHWFP – 6" shelf PDQ w/reinforced High Wall Front Panel </v>
          </cell>
        </row>
        <row r="18">
          <cell r="AR18" t="str">
            <v>•PDQ-6 RHWFP+C – 6" shelf PDQ w/reinforced High Wall Front Panel  + Cover</v>
          </cell>
        </row>
        <row r="19">
          <cell r="AR19" t="str">
            <v xml:space="preserve">•PDQ-12 RHWFP – 12" shelf PDQ w/reinforced High Wall Front Panel </v>
          </cell>
        </row>
        <row r="20">
          <cell r="AR20" t="str">
            <v>•PDQ-12 RHWFP+C – 12" shelf PDQ w/reinforced High Wall Front Panel  + Cover</v>
          </cell>
        </row>
        <row r="21">
          <cell r="AR21" t="str">
            <v>•PDQ-24 RHWFP – 24" shelf PDQ w/reinforced High Wall Front Panel</v>
          </cell>
        </row>
        <row r="22">
          <cell r="AR22" t="str">
            <v>•PDQ-24 RHWFP+C – 24" shelf PDQ w/reinforced High Wall Front Panel + Cover</v>
          </cell>
        </row>
        <row r="23">
          <cell r="AR23" t="str">
            <v>•PDQ RHWFP – OTHER SIZE shelf PDQ w/reinforced High Wall Front Panel - Please specify size in "Notes for Job Ticket" column shel</v>
          </cell>
        </row>
        <row r="24">
          <cell r="AR24" t="str">
            <v xml:space="preserve">•PDQ RHWFP+C – OTHER SIZE PDQ w/reinforced High Wall Front Panel  + Cover - Please specify size in "Notes for Job Ticket" column shelf </v>
          </cell>
        </row>
        <row r="26">
          <cell r="AR26" t="str">
            <v>yes</v>
          </cell>
        </row>
        <row r="27">
          <cell r="AR27" t="str">
            <v>no</v>
          </cell>
        </row>
        <row r="102">
          <cell r="L102" t="str">
            <v>•ABL–Acetate Box with Label</v>
          </cell>
          <cell r="N102" t="str">
            <v>AUTOMATICS</v>
          </cell>
        </row>
        <row r="103">
          <cell r="L103" t="str">
            <v>•ABNI–Acetate Box No Insert</v>
          </cell>
          <cell r="N103" t="str">
            <v>BBQ GRATES</v>
          </cell>
        </row>
        <row r="104">
          <cell r="L104" t="str">
            <v>•ACCB–Acetate Cover Color Box</v>
          </cell>
          <cell r="N104" t="str">
            <v>BEQUEST</v>
          </cell>
        </row>
        <row r="105">
          <cell r="L105" t="str">
            <v>•BB–Brown Box Line Art</v>
          </cell>
          <cell r="N105" t="str">
            <v>BIG LOTS PRIVATE LABEL</v>
          </cell>
        </row>
        <row r="106">
          <cell r="L106" t="str">
            <v>•BBCL–Brown Box with Color Label</v>
          </cell>
          <cell r="N106" t="str">
            <v>BRIDGEPORT JUVENILE</v>
          </cell>
        </row>
        <row r="107">
          <cell r="L107" t="str">
            <v>•BC–Blister or Backer Card</v>
          </cell>
          <cell r="N107" t="str">
            <v>BRIDGEPORT OFFICE</v>
          </cell>
        </row>
        <row r="108">
          <cell r="L108" t="str">
            <v>•BWL–Black and White Label</v>
          </cell>
          <cell r="N108" t="str">
            <v>CAMPLIFE</v>
          </cell>
        </row>
        <row r="109">
          <cell r="L109" t="str">
            <v>•BBL–Brown Box line art</v>
          </cell>
          <cell r="N109" t="str">
            <v>CLASSIC QUARTERS</v>
          </cell>
        </row>
        <row r="110">
          <cell r="L110" t="str">
            <v>•BWCL–Bulk with Color Label</v>
          </cell>
          <cell r="N110" t="str">
            <v>CLASSIC QUARTERS - CLOCKS &amp; FRAMES</v>
          </cell>
        </row>
        <row r="111">
          <cell r="L111" t="str">
            <v>•CB–Color Box</v>
          </cell>
          <cell r="N111" t="str">
            <v>CLIMATE KEEPER FANS</v>
          </cell>
        </row>
        <row r="112">
          <cell r="L112" t="str">
            <v>•CBW–Color Box with Window</v>
          </cell>
          <cell r="N112" t="str">
            <v>CLIMATE KEEPER HEATERS</v>
          </cell>
        </row>
        <row r="113">
          <cell r="L113" t="str">
            <v>•CLR–Color Label with Retail</v>
          </cell>
          <cell r="N113" t="str">
            <v>COMFEES</v>
          </cell>
        </row>
        <row r="114">
          <cell r="L114" t="str">
            <v>•CS–Clam Shell</v>
          </cell>
          <cell r="N114" t="str">
            <v>COUNTER COOK</v>
          </cell>
        </row>
        <row r="115">
          <cell r="L115" t="str">
            <v>•DBC–Double Blister Card</v>
          </cell>
          <cell r="N115" t="str">
            <v>DAKIN</v>
          </cell>
        </row>
        <row r="116">
          <cell r="L116" t="str">
            <v>•DCC–Die Cut Card</v>
          </cell>
          <cell r="N116" t="str">
            <v>DAKIN INFANT</v>
          </cell>
        </row>
        <row r="117">
          <cell r="L117" t="str">
            <v>•HC–Header Card</v>
          </cell>
          <cell r="N117" t="str">
            <v>DAKIN COMFORTS</v>
          </cell>
        </row>
        <row r="118">
          <cell r="L118" t="str">
            <v>•HT–Hang Tag</v>
          </cell>
          <cell r="N118" t="str">
            <v>DAKIN NATURALS</v>
          </cell>
        </row>
        <row r="119">
          <cell r="L119" t="str">
            <v>•I–Insert</v>
          </cell>
          <cell r="N119" t="str">
            <v>DAKIN PREMIER</v>
          </cell>
        </row>
        <row r="120">
          <cell r="L120" t="str">
            <v>•PARTSP-Partitioned Side Panel</v>
          </cell>
          <cell r="N120" t="str">
            <v>E SOURCE - MAGENTA</v>
          </cell>
        </row>
        <row r="121">
          <cell r="L121" t="str">
            <v>•PBH–Polybag with Header</v>
          </cell>
          <cell r="N121" t="str">
            <v>E SOURCE - BLUE</v>
          </cell>
        </row>
        <row r="122">
          <cell r="L122" t="str">
            <v>•PBI–Polybag with Insert</v>
          </cell>
          <cell r="N122" t="str">
            <v>FRESH FINDS</v>
          </cell>
        </row>
        <row r="123">
          <cell r="L123" t="str">
            <v>•PSH–Printed Sleeve with Header</v>
          </cell>
          <cell r="N123" t="str">
            <v>FRESH LIVING</v>
          </cell>
        </row>
        <row r="124">
          <cell r="L124" t="str">
            <v>•PSP-Pegged Side Panel</v>
          </cell>
          <cell r="N124" t="str">
            <v>GAME DAY GEAR</v>
          </cell>
        </row>
        <row r="125">
          <cell r="L125" t="str">
            <v>•SC–Slide Card</v>
          </cell>
          <cell r="N125" t="str">
            <v>GREAT GATHERINGS</v>
          </cell>
        </row>
        <row r="126">
          <cell r="L126" t="str">
            <v>•SWL–Shrink Wrap with Label</v>
          </cell>
          <cell r="N126" t="str">
            <v>GREAT GATHERINGS COOKWARE &amp; BAKEWARE</v>
          </cell>
        </row>
        <row r="127">
          <cell r="L127" t="str">
            <v>•SWPT–Shrink Wrap with Printed Tray</v>
          </cell>
          <cell r="N127" t="str">
            <v>GREAT GATHERINGS DINNERWARE</v>
          </cell>
        </row>
        <row r="128">
          <cell r="L128" t="str">
            <v>•TOC–Tie-On Card</v>
          </cell>
          <cell r="N128" t="str">
            <v>GREAT GATHERINGS SUMMERTIME</v>
          </cell>
        </row>
        <row r="129">
          <cell r="L129" t="str">
            <v>•WACC–Wraparound Color Card</v>
          </cell>
          <cell r="N129" t="str">
            <v>IT'S A KEEPER</v>
          </cell>
        </row>
        <row r="130">
          <cell r="L130" t="str">
            <v>•WACL–Wraparound Color Label</v>
          </cell>
          <cell r="N130" t="str">
            <v>LIVING COLORS</v>
          </cell>
        </row>
        <row r="131">
          <cell r="L131" t="str">
            <v>•WBCL–White Box with Color Label</v>
          </cell>
          <cell r="N131" t="str">
            <v>ONCE UPON A TIME</v>
          </cell>
        </row>
        <row r="132">
          <cell r="N132" t="str">
            <v>PEERLESS PET</v>
          </cell>
        </row>
        <row r="133">
          <cell r="N133" t="str">
            <v>PEERLESS PET HOLIDAY</v>
          </cell>
        </row>
        <row r="134">
          <cell r="N134" t="str">
            <v>READY SET ROOM</v>
          </cell>
        </row>
        <row r="135">
          <cell r="N135" t="str">
            <v>READY SET ROOM JUVENILE BOY</v>
          </cell>
        </row>
        <row r="136">
          <cell r="N136" t="str">
            <v>READY SET ROOM JUVENILE GIRL</v>
          </cell>
        </row>
        <row r="137">
          <cell r="N137" t="str">
            <v>RIVAL</v>
          </cell>
        </row>
        <row r="138">
          <cell r="N138" t="str">
            <v>SHOP BASICS</v>
          </cell>
        </row>
        <row r="139">
          <cell r="N139" t="str">
            <v>SOUNDBODY</v>
          </cell>
        </row>
        <row r="140">
          <cell r="N140" t="str">
            <v>STYLE ELEMENTS</v>
          </cell>
        </row>
        <row r="141">
          <cell r="N141" t="str">
            <v>VILLAGE GREEN</v>
          </cell>
        </row>
        <row r="142">
          <cell r="N142" t="str">
            <v>WESTMINSTER CLASSICS</v>
          </cell>
        </row>
        <row r="143">
          <cell r="N143" t="str">
            <v>WESTMINSTER CLASSICS PREMIER</v>
          </cell>
        </row>
        <row r="144">
          <cell r="N144" t="str">
            <v>WILSON &amp; FISHER</v>
          </cell>
        </row>
      </sheetData>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Data"/>
      <sheetName val="Window"/>
      <sheetName val="Furniture Protector"/>
      <sheetName val="Shower Curtain"/>
      <sheetName val="Sheet Pillowcase"/>
      <sheetName val="Pillow"/>
      <sheetName val="Mattress"/>
      <sheetName val="Blanket Throw"/>
      <sheetName val="Bedding Set"/>
      <sheetName val="Bedding Accessories"/>
      <sheetName val="Bath Rug"/>
      <sheetName val="Bath Accessories"/>
      <sheetName val="LIST"/>
      <sheetName val="Mapping"/>
      <sheetName val="a"/>
      <sheetName val="Furniture_Protector"/>
      <sheetName val="Shower_Curtain"/>
      <sheetName val="Sheet_Pillowcase"/>
      <sheetName val="Blanket_Throw"/>
      <sheetName val="Bedding_Set"/>
      <sheetName val="Bedding_Accessories"/>
      <sheetName val="Bath_Rug"/>
      <sheetName val="Bath_Accessories"/>
      <sheetName val="COO"/>
    </sheetNames>
    <sheetDataSet>
      <sheetData sheetId="0" refreshError="1">
        <row r="2">
          <cell r="DS2" t="str">
            <v>KD</v>
          </cell>
          <cell r="DW2" t="str">
            <v>2 seater sofa</v>
          </cell>
          <cell r="EA2" t="str">
            <v xml:space="preserve">ANILINE DYE  </v>
          </cell>
          <cell r="EC2" t="str">
            <v>CA standard</v>
          </cell>
          <cell r="EE2" t="str">
            <v>Carton</v>
          </cell>
          <cell r="EF2" t="str">
            <v>S/1</v>
          </cell>
          <cell r="EG2" t="str">
            <v>Oak</v>
          </cell>
          <cell r="EH2" t="str">
            <v>BEIGE RAFFIA</v>
          </cell>
        </row>
        <row r="3">
          <cell r="DW3" t="str">
            <v>3 seater sofa</v>
          </cell>
          <cell r="EA3" t="str">
            <v>Bycast Buffalo</v>
          </cell>
          <cell r="EC3" t="str">
            <v>UK standard</v>
          </cell>
          <cell r="EE3" t="str">
            <v>Soft wrap</v>
          </cell>
          <cell r="EF3" t="str">
            <v>S/2</v>
          </cell>
          <cell r="EG3" t="str">
            <v>Ash</v>
          </cell>
          <cell r="EH3" t="str">
            <v>Black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Quote Sheet"/>
      <sheetName val="Sheet2"/>
      <sheetName val="Sheet3"/>
    </sheetNames>
    <sheetDataSet>
      <sheetData sheetId="0">
        <row r="90">
          <cell r="A90" t="str">
            <v>SELECT A CATEGORY…</v>
          </cell>
          <cell r="B90" t="str">
            <v>SELECT THE FOB PORT…</v>
          </cell>
        </row>
        <row r="91">
          <cell r="A91" t="str">
            <v>CAT 1-CANDY / SNACKS - BUSINESS</v>
          </cell>
          <cell r="B91" t="str">
            <v>BELAWAN</v>
          </cell>
        </row>
        <row r="92">
          <cell r="A92" t="str">
            <v>CAT 2-HBA</v>
          </cell>
          <cell r="B92" t="str">
            <v>BUSAN</v>
          </cell>
        </row>
        <row r="93">
          <cell r="A93" t="str">
            <v>CAT 3-OFFICE SUPPLIES</v>
          </cell>
          <cell r="B93" t="str">
            <v>BELAWAN</v>
          </cell>
        </row>
        <row r="94">
          <cell r="A94" t="str">
            <v>CAT 4-BUSINESS PAPER GOODS</v>
          </cell>
          <cell r="B94" t="str">
            <v>CEBU</v>
          </cell>
        </row>
        <row r="95">
          <cell r="A95" t="str">
            <v>CAT 5-ELECTRONICS</v>
          </cell>
          <cell r="B95" t="str">
            <v>CHITTAGONG</v>
          </cell>
        </row>
        <row r="96">
          <cell r="A96" t="str">
            <v>CAT 6-IMAGING/MEDIA</v>
          </cell>
          <cell r="B96" t="str">
            <v>COCHIN</v>
          </cell>
        </row>
        <row r="97">
          <cell r="A97" t="str">
            <v>CAT 7-TOYS</v>
          </cell>
          <cell r="B97" t="str">
            <v>DALIAN</v>
          </cell>
        </row>
        <row r="98">
          <cell r="A98" t="str">
            <v>CAT 8-PET SUPPLIES</v>
          </cell>
          <cell r="B98" t="str">
            <v>FUZHOU</v>
          </cell>
        </row>
        <row r="99">
          <cell r="A99" t="str">
            <v>CAT 9-EXERCISE OUTDOOR ACTIVITIES</v>
          </cell>
          <cell r="B99" t="str">
            <v>HO CHI MINH CITY</v>
          </cell>
        </row>
        <row r="100">
          <cell r="A100" t="str">
            <v>CAT 10-POWER EQUIPMENT, TOOLS &amp; AUTO</v>
          </cell>
          <cell r="B100" t="str">
            <v>HONG KONG</v>
          </cell>
        </row>
        <row r="101">
          <cell r="A101" t="str">
            <v>CAT 11-HOME IMPROVEMENT</v>
          </cell>
          <cell r="B101" t="str">
            <v>JAKARTA</v>
          </cell>
        </row>
        <row r="102">
          <cell r="A102" t="str">
            <v>CAT 12-OUTDOOR LIVING</v>
          </cell>
          <cell r="B102" t="str">
            <v>JIANGMEN</v>
          </cell>
        </row>
        <row r="103">
          <cell r="A103" t="str">
            <v>CAT 13-LAUNDRY/HOME CARE</v>
          </cell>
          <cell r="B103" t="str">
            <v>KANDLA</v>
          </cell>
        </row>
        <row r="104">
          <cell r="A104" t="str">
            <v>CAT 14-HOUSEWARES</v>
          </cell>
          <cell r="B104" t="str">
            <v>KAOHSIUNG</v>
          </cell>
        </row>
        <row r="105">
          <cell r="A105" t="str">
            <v>CAT 15-KITCHEN ELECTRICS/LG APPL</v>
          </cell>
          <cell r="B105" t="str">
            <v>LAEM CHABANG</v>
          </cell>
        </row>
        <row r="106">
          <cell r="A106" t="str">
            <v>CAT 16-GRILLS &amp; GARDENING</v>
          </cell>
          <cell r="B106" t="str">
            <v>MUNDRA</v>
          </cell>
        </row>
        <row r="107">
          <cell r="A107" t="str">
            <v>CAT 17-FURNITURE</v>
          </cell>
          <cell r="B107" t="str">
            <v>NANJING</v>
          </cell>
        </row>
        <row r="108">
          <cell r="A108" t="str">
            <v>CAT 18-SEASONAL DÉCOR</v>
          </cell>
          <cell r="B108" t="str">
            <v>NHAVA SHEVA</v>
          </cell>
        </row>
        <row r="109">
          <cell r="A109" t="str">
            <v>CAT 19-WINE</v>
          </cell>
          <cell r="B109" t="str">
            <v>NINGBO</v>
          </cell>
        </row>
        <row r="110">
          <cell r="A110" t="str">
            <v>CAT 20-PORTABLE ELECTRONICS</v>
          </cell>
          <cell r="B110" t="str">
            <v>PIPAVAV</v>
          </cell>
        </row>
        <row r="111">
          <cell r="A111" t="str">
            <v>CAT 21-DOMESTICS</v>
          </cell>
          <cell r="B111" t="str">
            <v>PORT KLANG</v>
          </cell>
        </row>
        <row r="112">
          <cell r="A112" t="str">
            <v>CAT 22-CHILDRENS APPAREL</v>
          </cell>
          <cell r="B112" t="str">
            <v>PORT QASIM</v>
          </cell>
        </row>
        <row r="113">
          <cell r="A113" t="str">
            <v>CAT 23-MENS APPPAREL</v>
          </cell>
          <cell r="B113" t="str">
            <v>QINGDAO</v>
          </cell>
        </row>
        <row r="114">
          <cell r="A114" t="str">
            <v>CAT 27-PHARMACY</v>
          </cell>
          <cell r="B114" t="str">
            <v>SHANGHAI</v>
          </cell>
        </row>
        <row r="115">
          <cell r="A115" t="str">
            <v>CAT 28-SPIRITS</v>
          </cell>
          <cell r="B115" t="str">
            <v>SHUNDE</v>
          </cell>
        </row>
        <row r="116">
          <cell r="A116" t="str">
            <v>CAT 29-SOFTWARE</v>
          </cell>
          <cell r="B116" t="str">
            <v>TAICHUNG</v>
          </cell>
        </row>
        <row r="117">
          <cell r="A117" t="str">
            <v>CAT 31-OFFICE ELECTRONICS</v>
          </cell>
          <cell r="B117" t="str">
            <v>TAISHAN</v>
          </cell>
        </row>
        <row r="118">
          <cell r="A118" t="str">
            <v xml:space="preserve">CAT 32-OFFICE FURNITURE </v>
          </cell>
          <cell r="B118" t="str">
            <v>TUTICORIN</v>
          </cell>
        </row>
        <row r="119">
          <cell r="A119" t="str">
            <v>CAT 33-LADIES APPAREL</v>
          </cell>
          <cell r="B119" t="str">
            <v>XIAMEN</v>
          </cell>
        </row>
        <row r="120">
          <cell r="A120" t="str">
            <v>CAT 34-TEAM APAREL</v>
          </cell>
          <cell r="B120" t="str">
            <v>XINGANG</v>
          </cell>
        </row>
        <row r="121">
          <cell r="A121" t="str">
            <v>CAT 35-FUEL</v>
          </cell>
          <cell r="B121" t="str">
            <v>YANTIAN</v>
          </cell>
        </row>
        <row r="122">
          <cell r="A122" t="str">
            <v>CAT 36-BUSINESS AUTOMOTIVE</v>
          </cell>
          <cell r="B122" t="str">
            <v>ZHONGSHAN</v>
          </cell>
        </row>
        <row r="123">
          <cell r="A123" t="str">
            <v>CAT 37-FRESH POULTRY</v>
          </cell>
          <cell r="B123" t="str">
            <v>OTHER (SPECIFY BELOW)</v>
          </cell>
        </row>
        <row r="124">
          <cell r="A124" t="str">
            <v>CAT 38-DAIRY/COOLER</v>
          </cell>
        </row>
        <row r="125">
          <cell r="A125" t="str">
            <v>CAT 39-ICE CREAM</v>
          </cell>
        </row>
        <row r="126">
          <cell r="A126" t="str">
            <v>CAT 40-JUICE/WATER/SPORT</v>
          </cell>
        </row>
        <row r="127">
          <cell r="A127" t="str">
            <v>CAT 41-COFFEE/BREAKFAST/PASTA</v>
          </cell>
        </row>
        <row r="128">
          <cell r="A128" t="str">
            <v>CAT 42-REFRIGERATED PERISHABLES</v>
          </cell>
        </row>
        <row r="129">
          <cell r="A129" t="str">
            <v>CAT 43-OIL/RICE/FRUITS/VEGETABLES</v>
          </cell>
        </row>
        <row r="130">
          <cell r="A130" t="str">
            <v>CAT 44-FROZEN FOODS</v>
          </cell>
        </row>
        <row r="131">
          <cell r="A131" t="str">
            <v>CAT 45-TOBACCO</v>
          </cell>
        </row>
        <row r="132">
          <cell r="A132" t="str">
            <v>CAT 46-SIDES/CONDIMENTS</v>
          </cell>
        </row>
        <row r="133">
          <cell r="A133" t="str">
            <v>CAT 47-BABY CARE</v>
          </cell>
        </row>
        <row r="134">
          <cell r="A134" t="str">
            <v>CAT 48-BREAD/PASTRY</v>
          </cell>
        </row>
        <row r="135">
          <cell r="A135" t="str">
            <v>CAT 49-BAKING/SPICES</v>
          </cell>
        </row>
        <row r="136">
          <cell r="A136" t="str">
            <v>CAT 50-TIRES</v>
          </cell>
        </row>
        <row r="137">
          <cell r="A137" t="str">
            <v>CAT 51-SEASONAL FOOD</v>
          </cell>
        </row>
        <row r="138">
          <cell r="A138" t="str">
            <v>CAT 52-SOFT DRINKS</v>
          </cell>
        </row>
        <row r="139">
          <cell r="A139" t="str">
            <v>CAT 53-RESTAURANT SUPPLIES</v>
          </cell>
        </row>
        <row r="140">
          <cell r="A140" t="str">
            <v>CAT 54-PHARMACY OTC</v>
          </cell>
        </row>
        <row r="141">
          <cell r="A141" t="str">
            <v>CAT 55-BEER</v>
          </cell>
        </row>
        <row r="142">
          <cell r="A142" t="str">
            <v>CAT 56-PRODUCE</v>
          </cell>
        </row>
        <row r="143">
          <cell r="A143" t="str">
            <v>CAT 57-FLORAL</v>
          </cell>
        </row>
        <row r="144">
          <cell r="A144" t="str">
            <v>CAT 58- SNACKS</v>
          </cell>
        </row>
        <row r="145">
          <cell r="A145" t="str">
            <v>CAT 60-MATTRESSES</v>
          </cell>
        </row>
        <row r="146">
          <cell r="A146" t="str">
            <v>CAT 61-ELECTRONIC BATTERIES</v>
          </cell>
        </row>
        <row r="147">
          <cell r="A147" t="str">
            <v>CAT 62-VENDING MACHINES</v>
          </cell>
        </row>
        <row r="148">
          <cell r="A148" t="str">
            <v>CAT 63-ROADSHOWS</v>
          </cell>
        </row>
        <row r="149">
          <cell r="A149" t="str">
            <v>CAT 64-VIDEO GAMES</v>
          </cell>
        </row>
        <row r="150">
          <cell r="A150" t="str">
            <v>CAT 66-FINE JEWELRY</v>
          </cell>
        </row>
        <row r="151">
          <cell r="A151" t="str">
            <v>CAT 67-DIAMONDS</v>
          </cell>
        </row>
        <row r="152">
          <cell r="A152" t="str">
            <v>CAT 68-ACCESSORIES/WATCHES</v>
          </cell>
        </row>
        <row r="153">
          <cell r="A153" t="str">
            <v>CAT 69-PHONE/GIFT CARDS</v>
          </cell>
        </row>
        <row r="154">
          <cell r="A154" t="str">
            <v>CAT 70-BOOKS</v>
          </cell>
        </row>
        <row r="155">
          <cell r="A155" t="str">
            <v>CAT 71-CONNECTION CENTERS</v>
          </cell>
        </row>
        <row r="156">
          <cell r="A156" t="str">
            <v>CAT 72-HOME MEAL SOLUTIONS/ROTISSERIE</v>
          </cell>
        </row>
        <row r="157">
          <cell r="A157" t="str">
            <v>CAT 74 -PREPAID WIRELESS</v>
          </cell>
        </row>
        <row r="158">
          <cell r="A158" t="str">
            <v>CAT 76-FRESH MEAT</v>
          </cell>
        </row>
        <row r="159">
          <cell r="A159" t="str">
            <v>CAT 77-FRESH BAKERY</v>
          </cell>
        </row>
        <row r="160">
          <cell r="A160" t="str">
            <v>CAT 78-OPEN CATEGORY</v>
          </cell>
        </row>
        <row r="161">
          <cell r="A161" t="str">
            <v>CAT 79-CAFÉ</v>
          </cell>
        </row>
        <row r="162">
          <cell r="A162" t="str">
            <v>CAT 80-2 DAY PHOTO</v>
          </cell>
        </row>
        <row r="163">
          <cell r="A163" t="str">
            <v>CAT 83-WIRELESS LEASED</v>
          </cell>
        </row>
        <row r="164">
          <cell r="A164" t="str">
            <v>CAT 85-1 HOUR PHOTO</v>
          </cell>
        </row>
        <row r="165">
          <cell r="A165" t="str">
            <v>CAT 86-MUSIC/MOVIES</v>
          </cell>
        </row>
        <row r="166">
          <cell r="A166" t="str">
            <v>CAT 88-OPTICAL</v>
          </cell>
        </row>
        <row r="167">
          <cell r="A167" t="str">
            <v>CAT 89-NURSERY / GARDENING</v>
          </cell>
        </row>
        <row r="168">
          <cell r="A168" t="str">
            <v>CAT 91-CAR WASH</v>
          </cell>
        </row>
        <row r="169">
          <cell r="A169" t="str">
            <v>CAT 92-AUTO BATTERY</v>
          </cell>
        </row>
        <row r="170">
          <cell r="A170" t="str">
            <v>CAT 93-BRANDED DELI</v>
          </cell>
        </row>
        <row r="171">
          <cell r="A171" t="str">
            <v>CAT 94-PERSONAL PAPER GOODS</v>
          </cell>
        </row>
        <row r="172">
          <cell r="A172" t="str">
            <v>CAT 95-BASIC APPAREL</v>
          </cell>
        </row>
        <row r="173">
          <cell r="A173" t="str">
            <v>CAT 96-FRESH GOURMET</v>
          </cell>
        </row>
        <row r="174">
          <cell r="A174" t="str">
            <v>CAT 97-TBC SERVICES</v>
          </cell>
        </row>
        <row r="175">
          <cell r="A175" t="str">
            <v>CAT 98-JANITORIAL</v>
          </cell>
        </row>
        <row r="176">
          <cell r="A176" t="str">
            <v>CAT 79-CAFÉ</v>
          </cell>
        </row>
        <row r="177">
          <cell r="A177" t="str">
            <v>CAT 80-2 DAY PHOTO</v>
          </cell>
        </row>
        <row r="178">
          <cell r="A178" t="str">
            <v>CAT 83-WIRELESS LEASED</v>
          </cell>
        </row>
        <row r="179">
          <cell r="A179" t="str">
            <v>CAT 85-1 HOUR PHOTO</v>
          </cell>
        </row>
        <row r="180">
          <cell r="A180" t="str">
            <v>CAT 86-MUSIC/MOVIES</v>
          </cell>
        </row>
        <row r="181">
          <cell r="A181" t="str">
            <v>CAT 88-OPTICAL</v>
          </cell>
        </row>
        <row r="182">
          <cell r="A182" t="str">
            <v>CAT 89-NURSERY / GARDENING</v>
          </cell>
        </row>
        <row r="183">
          <cell r="A183" t="str">
            <v>CAT 91-CAR WASH</v>
          </cell>
        </row>
        <row r="184">
          <cell r="A184" t="str">
            <v>CAT 92-AUTO BATTERY</v>
          </cell>
        </row>
        <row r="185">
          <cell r="A185" t="str">
            <v>CAT 93-BRANDED DELI</v>
          </cell>
        </row>
        <row r="186">
          <cell r="A186" t="str">
            <v>CAT 94-PERSONAL PAPER GOODS</v>
          </cell>
        </row>
        <row r="187">
          <cell r="A187" t="str">
            <v>CAT 95-BASIC APPAREL</v>
          </cell>
        </row>
        <row r="188">
          <cell r="A188" t="str">
            <v>CAT 96-FRESH GOURMET</v>
          </cell>
        </row>
        <row r="189">
          <cell r="A189" t="str">
            <v>CAT 97-TBC SERVICES</v>
          </cell>
        </row>
        <row r="190">
          <cell r="A190" t="str">
            <v>CAT 98-JANITORIAL</v>
          </cell>
        </row>
      </sheetData>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Mapping"/>
      <sheetName val="Office Use"/>
      <sheetName val="COO"/>
      <sheetName val="MultiSelects"/>
      <sheetName val="Currency"/>
    </sheetNames>
    <sheetDataSet>
      <sheetData sheetId="0" refreshError="1"/>
      <sheetData sheetId="1">
        <row r="2">
          <cell r="AR2" t="str">
            <v>N/A</v>
          </cell>
        </row>
        <row r="3">
          <cell r="AR3" t="str">
            <v>100% Acrylic</v>
          </cell>
        </row>
        <row r="4">
          <cell r="AR4" t="str">
            <v>100% Aegean Cotton</v>
          </cell>
        </row>
        <row r="5">
          <cell r="AR5" t="str">
            <v>100% Aegean Cotton Loops</v>
          </cell>
        </row>
        <row r="6">
          <cell r="AR6" t="str">
            <v>100% Bamboo</v>
          </cell>
        </row>
        <row r="7">
          <cell r="AR7" t="str">
            <v>100% Bamboo Cotton</v>
          </cell>
        </row>
        <row r="8">
          <cell r="AR8" t="str">
            <v>100% Certified Organic Cotton</v>
          </cell>
        </row>
        <row r="9">
          <cell r="AR9" t="str">
            <v>100% Cotton</v>
          </cell>
        </row>
        <row r="10">
          <cell r="AR10" t="str">
            <v>100% Cotton percale</v>
          </cell>
        </row>
        <row r="11">
          <cell r="AR11" t="str">
            <v>100% Cotton sateen</v>
          </cell>
        </row>
        <row r="12">
          <cell r="AR12" t="str">
            <v>100% Dupioni Silk</v>
          </cell>
        </row>
        <row r="13">
          <cell r="AR13" t="str">
            <v>100% Egyptian cotton</v>
          </cell>
        </row>
        <row r="14">
          <cell r="AR14" t="str">
            <v>100% Egyptian cotton percale</v>
          </cell>
        </row>
        <row r="15">
          <cell r="AR15" t="str">
            <v>100% Egyptian Cotton Loops</v>
          </cell>
        </row>
        <row r="16">
          <cell r="AR16" t="str">
            <v>100% Linen</v>
          </cell>
        </row>
        <row r="17">
          <cell r="AR17" t="str">
            <v>100% Modal</v>
          </cell>
        </row>
        <row r="18">
          <cell r="AR18" t="str">
            <v>100% Nylon</v>
          </cell>
        </row>
        <row r="19">
          <cell r="AR19" t="str">
            <v>100% Organic cotton</v>
          </cell>
        </row>
        <row r="20">
          <cell r="AR20" t="str">
            <v>100% Pima cotton</v>
          </cell>
        </row>
        <row r="21">
          <cell r="AR21" t="str">
            <v>100% Pima Cotton Loops</v>
          </cell>
        </row>
        <row r="22">
          <cell r="AR22" t="str">
            <v>100% Polyester</v>
          </cell>
        </row>
        <row r="23">
          <cell r="AR23" t="str">
            <v>100% Pure Brazil Cotton</v>
          </cell>
        </row>
        <row r="24">
          <cell r="AR24" t="str">
            <v>100% Rayon</v>
          </cell>
        </row>
        <row r="25">
          <cell r="AR25" t="str">
            <v>100% Silk</v>
          </cell>
        </row>
        <row r="26">
          <cell r="AR26" t="str">
            <v>100% Standard Cotton</v>
          </cell>
        </row>
        <row r="27">
          <cell r="AR27" t="str">
            <v>100% Supima Cotton</v>
          </cell>
        </row>
        <row r="28">
          <cell r="AR28" t="str">
            <v>100% Supima Cotton Loops</v>
          </cell>
        </row>
        <row r="29">
          <cell r="AR29" t="str">
            <v>100% Tencel</v>
          </cell>
        </row>
        <row r="30">
          <cell r="AR30" t="str">
            <v>100% Turkish Cotton</v>
          </cell>
        </row>
        <row r="31">
          <cell r="AR31" t="str">
            <v>100% Turkish Cotton Loops</v>
          </cell>
        </row>
        <row r="32">
          <cell r="AR32" t="str">
            <v>100% Viscose</v>
          </cell>
        </row>
        <row r="33">
          <cell r="AR33" t="str">
            <v>100% Woven cotton</v>
          </cell>
        </row>
        <row r="34">
          <cell r="AR34" t="str">
            <v>50% Cotton/50% Polyester</v>
          </cell>
        </row>
        <row r="35">
          <cell r="AR35" t="str">
            <v>55% Cotton/45% Polyester</v>
          </cell>
        </row>
        <row r="36">
          <cell r="AR36" t="str">
            <v>55% Linen/45% Cotton</v>
          </cell>
        </row>
        <row r="37">
          <cell r="AR37" t="str">
            <v>60% Cotton/40% Bamboo</v>
          </cell>
        </row>
        <row r="38">
          <cell r="AR38" t="str">
            <v>60% Cotton/40% Modal</v>
          </cell>
        </row>
        <row r="39">
          <cell r="AR39" t="str">
            <v>60% Cotton/40% Polyester</v>
          </cell>
        </row>
        <row r="40">
          <cell r="AR40" t="str">
            <v>60% Polyester/40% Cotton</v>
          </cell>
        </row>
        <row r="41">
          <cell r="AR41" t="str">
            <v>65% cotton/35% modal</v>
          </cell>
        </row>
        <row r="42">
          <cell r="AR42" t="str">
            <v>65% Cotton/35% Polyester</v>
          </cell>
        </row>
        <row r="43">
          <cell r="AR43" t="str">
            <v>65% Polyester/35% Cotton</v>
          </cell>
        </row>
        <row r="44">
          <cell r="AR44" t="str">
            <v>70% Cotton/30% Bamboo</v>
          </cell>
        </row>
        <row r="45">
          <cell r="AR45" t="str">
            <v>70% Cotton/30% Polyester</v>
          </cell>
        </row>
        <row r="46">
          <cell r="AR46" t="str">
            <v>75% Cotton/25% Polyester</v>
          </cell>
        </row>
        <row r="47">
          <cell r="AR47" t="str">
            <v>75% Polyester/25% Rayon</v>
          </cell>
        </row>
        <row r="48">
          <cell r="AR48" t="str">
            <v>75% Silk/25% Polyester</v>
          </cell>
        </row>
        <row r="49">
          <cell r="AR49" t="str">
            <v>70% Silk/30% Polyester</v>
          </cell>
        </row>
        <row r="50">
          <cell r="AR50" t="str">
            <v>65% Silk/35% Polyester</v>
          </cell>
        </row>
        <row r="51">
          <cell r="AR51" t="str">
            <v>80% Cotton/20% Polyester</v>
          </cell>
        </row>
        <row r="52">
          <cell r="AR52" t="str">
            <v>80% Polyester/20% Nylon</v>
          </cell>
        </row>
        <row r="53">
          <cell r="AR53" t="str">
            <v>85% Cotton/15% Polyester</v>
          </cell>
        </row>
        <row r="54">
          <cell r="AR54" t="str">
            <v>85% Polyester/15% Nylon</v>
          </cell>
        </row>
        <row r="55">
          <cell r="AR55" t="str">
            <v>85% Rayon/15% Polyester</v>
          </cell>
        </row>
        <row r="56">
          <cell r="AR56" t="str">
            <v>90% Cotton/10% Polyester</v>
          </cell>
        </row>
        <row r="57">
          <cell r="AR57" t="str">
            <v>90% Polyester/10% Nylon</v>
          </cell>
        </row>
        <row r="58">
          <cell r="AR58" t="str">
            <v>95% Cotton/5% Polyester</v>
          </cell>
        </row>
        <row r="59">
          <cell r="AR59" t="str">
            <v>95% Viscose/15% Nylon</v>
          </cell>
        </row>
        <row r="60">
          <cell r="AR60" t="str">
            <v>Cotton/linen blend</v>
          </cell>
        </row>
        <row r="61">
          <cell r="AR61" t="str">
            <v>Cotton/poly blend</v>
          </cell>
        </row>
        <row r="62">
          <cell r="AR62" t="str">
            <v>Cotton/rayon blend</v>
          </cell>
        </row>
        <row r="63">
          <cell r="AR63" t="str">
            <v>Flannel</v>
          </cell>
        </row>
        <row r="64">
          <cell r="AR64" t="str">
            <v>Fleece</v>
          </cell>
        </row>
        <row r="65">
          <cell r="AR65" t="str">
            <v>Heavyweight Flannel</v>
          </cell>
        </row>
        <row r="66">
          <cell r="AR66" t="str">
            <v>Linen</v>
          </cell>
        </row>
        <row r="67">
          <cell r="AR67" t="str">
            <v>Linen/Cotton blend</v>
          </cell>
        </row>
        <row r="68">
          <cell r="AR68" t="str">
            <v>Micro fiber</v>
          </cell>
        </row>
        <row r="69">
          <cell r="AR69" t="str">
            <v>Micro fleece</v>
          </cell>
        </row>
        <row r="70">
          <cell r="AR70" t="str">
            <v>Poly/Rayon blend</v>
          </cell>
        </row>
        <row r="71">
          <cell r="AR71" t="str">
            <v>Silk Rich</v>
          </cell>
        </row>
        <row r="72">
          <cell r="AR72" t="str">
            <v>Silk/Polyester blend</v>
          </cell>
        </row>
        <row r="73">
          <cell r="AR73" t="str">
            <v>Wool</v>
          </cell>
        </row>
        <row r="74">
          <cell r="AR74" t="str">
            <v>Flexible 3D mesh</v>
          </cell>
        </row>
        <row r="75">
          <cell r="AR75" t="str">
            <v>Polyester/cotton fabric</v>
          </cell>
        </row>
        <row r="76">
          <cell r="AR76" t="str">
            <v>Breathable 3D mesh fabric</v>
          </cell>
        </row>
        <row r="77">
          <cell r="AR77" t="str">
            <v>400 thread cotton lining/hood</v>
          </cell>
        </row>
        <row r="78">
          <cell r="AR78" t="str">
            <v>Organic cotton lining/hood</v>
          </cell>
        </row>
        <row r="79">
          <cell r="AR79" t="str">
            <v>Made of soft sueded fabric</v>
          </cell>
        </row>
        <row r="80">
          <cell r="AR80" t="str">
            <v>Damask cloth cover</v>
          </cell>
        </row>
        <row r="81">
          <cell r="AR81" t="str">
            <v>Vinyl cover</v>
          </cell>
        </row>
        <row r="82">
          <cell r="AR82" t="str">
            <v>Nylon cover</v>
          </cell>
        </row>
        <row r="83">
          <cell r="AR83" t="str">
            <v>Vinyl/damask sides</v>
          </cell>
        </row>
        <row r="84">
          <cell r="AR84" t="str">
            <v>Organic cotton cover</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hyperlink" Target="mailto:patrick.li@jlahome.com" TargetMode="External"/><Relationship Id="rId13" Type="http://schemas.openxmlformats.org/officeDocument/2006/relationships/hyperlink" Target="mailto:patrick.li@jlahome.com" TargetMode="External"/><Relationship Id="rId3" Type="http://schemas.openxmlformats.org/officeDocument/2006/relationships/hyperlink" Target="mailto:patrick.li@jlahome.com" TargetMode="External"/><Relationship Id="rId7" Type="http://schemas.openxmlformats.org/officeDocument/2006/relationships/hyperlink" Target="mailto:patrick.li@jlahome.com" TargetMode="External"/><Relationship Id="rId12" Type="http://schemas.openxmlformats.org/officeDocument/2006/relationships/hyperlink" Target="mailto:jatin.rekhi@jla-india.com" TargetMode="External"/><Relationship Id="rId2" Type="http://schemas.openxmlformats.org/officeDocument/2006/relationships/hyperlink" Target="mailto:ankush.jadhav@jla-india.com" TargetMode="External"/><Relationship Id="rId1" Type="http://schemas.openxmlformats.org/officeDocument/2006/relationships/hyperlink" Target="mailto:patrick.li@jlahome.com" TargetMode="External"/><Relationship Id="rId6" Type="http://schemas.openxmlformats.org/officeDocument/2006/relationships/hyperlink" Target="mailto:jatin.rekhi@jla-india.com" TargetMode="External"/><Relationship Id="rId11" Type="http://schemas.openxmlformats.org/officeDocument/2006/relationships/hyperlink" Target="mailto:patrick.li@jlahome.com" TargetMode="External"/><Relationship Id="rId5" Type="http://schemas.openxmlformats.org/officeDocument/2006/relationships/hyperlink" Target="mailto:patrick.li@jlahome.com" TargetMode="External"/><Relationship Id="rId10" Type="http://schemas.openxmlformats.org/officeDocument/2006/relationships/hyperlink" Target="mailto:patrick.li@jlahome.com" TargetMode="External"/><Relationship Id="rId4" Type="http://schemas.openxmlformats.org/officeDocument/2006/relationships/hyperlink" Target="mailto:patrick.li@jlahome.com" TargetMode="External"/><Relationship Id="rId9" Type="http://schemas.openxmlformats.org/officeDocument/2006/relationships/hyperlink" Target="mailto:jatin.rekhi@jla-india.com" TargetMode="External"/><Relationship Id="rId1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hyperlink" Target="mailto:patrick.li@jlahome.com" TargetMode="External"/><Relationship Id="rId2" Type="http://schemas.openxmlformats.org/officeDocument/2006/relationships/hyperlink" Target="mailto:jatin.rekhi@jla-india.com" TargetMode="External"/><Relationship Id="rId1" Type="http://schemas.openxmlformats.org/officeDocument/2006/relationships/hyperlink" Target="mailto:patrick.li@jlahome.com" TargetMode="Externa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HU46"/>
  <sheetViews>
    <sheetView tabSelected="1" topLeftCell="A7" zoomScale="80" zoomScaleNormal="80" workbookViewId="0">
      <selection activeCell="P1" sqref="P1:AG1048576"/>
    </sheetView>
  </sheetViews>
  <sheetFormatPr defaultColWidth="9.28515625" defaultRowHeight="12.75" outlineLevelCol="2"/>
  <cols>
    <col min="1" max="1" width="19.28515625" style="1" customWidth="1"/>
    <col min="2" max="2" width="29.42578125" style="1" customWidth="1"/>
    <col min="3" max="3" width="16.7109375" style="3" customWidth="1"/>
    <col min="4" max="4" width="35.28515625" style="1" customWidth="1"/>
    <col min="5" max="6" width="15.28515625" style="1" customWidth="1"/>
    <col min="7" max="7" width="15.5703125" style="1" customWidth="1"/>
    <col min="8" max="8" width="14" style="1" customWidth="1"/>
    <col min="9" max="9" width="18.28515625" style="1" customWidth="1"/>
    <col min="10" max="10" width="12.28515625" style="1" customWidth="1" outlineLevel="1"/>
    <col min="11" max="11" width="8.42578125" style="48" customWidth="1" outlineLevel="1" collapsed="1"/>
    <col min="12" max="12" width="8.42578125" style="49" customWidth="1" outlineLevel="2"/>
    <col min="13" max="13" width="4.7109375" style="49" customWidth="1" outlineLevel="2"/>
    <col min="14" max="14" width="6.7109375" style="1" customWidth="1" outlineLevel="2"/>
    <col min="15" max="15" width="8.140625" style="1" customWidth="1" outlineLevel="2"/>
    <col min="16" max="16" width="7.5703125" style="1" hidden="1" customWidth="1" outlineLevel="2"/>
    <col min="17" max="17" width="8.28515625" style="2" hidden="1" customWidth="1" outlineLevel="2"/>
    <col min="18" max="18" width="9.42578125" style="2" hidden="1" customWidth="1" outlineLevel="2"/>
    <col min="19" max="19" width="8.28515625" style="1" hidden="1" customWidth="1" outlineLevel="2"/>
    <col min="20" max="20" width="11.7109375" style="2" hidden="1" customWidth="1" outlineLevel="1"/>
    <col min="21" max="21" width="7.28515625" style="1" hidden="1" customWidth="1" outlineLevel="2"/>
    <col min="22" max="22" width="9.5703125" style="1" hidden="1" customWidth="1" outlineLevel="2"/>
    <col min="23" max="23" width="9.28515625" style="2" hidden="1" customWidth="1" outlineLevel="1" collapsed="1"/>
    <col min="24" max="25" width="7.28515625" style="2" hidden="1" customWidth="1" outlineLevel="1"/>
    <col min="26" max="29" width="7.28515625" style="1" hidden="1" customWidth="1" outlineLevel="2"/>
    <col min="30" max="30" width="7.7109375" style="1" hidden="1" customWidth="1" outlineLevel="2"/>
    <col min="31" max="31" width="9.28515625" style="2" hidden="1" customWidth="1" outlineLevel="1" collapsed="1"/>
    <col min="32" max="32" width="9.28515625" style="2" hidden="1" customWidth="1" outlineLevel="1"/>
    <col min="33" max="33" width="14.5703125" style="2" hidden="1" customWidth="1" outlineLevel="1"/>
    <col min="34" max="34" width="14.5703125" style="2" customWidth="1" outlineLevel="1"/>
    <col min="35" max="35" width="9.28515625" style="2" outlineLevel="1"/>
    <col min="36" max="37" width="12.28515625" style="2" bestFit="1" customWidth="1" outlineLevel="1"/>
    <col min="38" max="38" width="29.42578125" style="1" customWidth="1"/>
    <col min="39" max="16384" width="9.28515625" style="1"/>
  </cols>
  <sheetData>
    <row r="1" spans="1:229" s="77" customFormat="1" ht="31.5" customHeight="1" thickBot="1">
      <c r="A1" s="148" t="s">
        <v>346</v>
      </c>
      <c r="B1" s="148"/>
      <c r="C1" s="148"/>
      <c r="D1" s="148"/>
      <c r="E1" s="148"/>
      <c r="F1" s="148"/>
      <c r="G1" s="148"/>
      <c r="H1" s="148"/>
      <c r="I1" s="148"/>
      <c r="J1" s="148"/>
      <c r="K1" s="78"/>
      <c r="U1" s="79"/>
      <c r="AN1" s="149"/>
      <c r="AO1" s="149"/>
      <c r="AP1" s="149"/>
      <c r="GD1" s="150"/>
      <c r="HU1" s="80"/>
    </row>
    <row r="2" spans="1:229" s="77" customFormat="1" ht="22.5" customHeight="1">
      <c r="A2" s="151" t="s">
        <v>32</v>
      </c>
      <c r="B2" s="152" t="s">
        <v>287</v>
      </c>
      <c r="C2" s="153" t="s">
        <v>131</v>
      </c>
      <c r="D2" s="152" t="s">
        <v>132</v>
      </c>
      <c r="E2" s="345" t="s">
        <v>53</v>
      </c>
      <c r="F2" s="345"/>
      <c r="G2" s="346" t="s">
        <v>93</v>
      </c>
      <c r="H2" s="346"/>
      <c r="I2" s="345" t="s">
        <v>133</v>
      </c>
      <c r="J2" s="345"/>
      <c r="K2" s="342" t="s">
        <v>134</v>
      </c>
      <c r="L2" s="343"/>
      <c r="N2" s="154" t="s">
        <v>135</v>
      </c>
      <c r="O2" s="155"/>
      <c r="U2" s="79"/>
      <c r="Y2" s="149"/>
      <c r="Z2" s="149"/>
      <c r="AA2" s="156"/>
      <c r="AD2" s="157"/>
      <c r="AN2" s="149"/>
      <c r="AO2" s="149"/>
      <c r="AP2" s="149"/>
      <c r="DN2" s="176" t="s">
        <v>136</v>
      </c>
      <c r="DO2" s="176" t="s">
        <v>137</v>
      </c>
      <c r="DP2" s="176" t="s">
        <v>138</v>
      </c>
      <c r="DQ2" s="176" t="s">
        <v>139</v>
      </c>
      <c r="DR2" s="176" t="s">
        <v>140</v>
      </c>
      <c r="DS2" s="176" t="s">
        <v>141</v>
      </c>
      <c r="DT2" s="176" t="s">
        <v>142</v>
      </c>
      <c r="DU2" s="176" t="s">
        <v>143</v>
      </c>
      <c r="DV2" s="176" t="s">
        <v>144</v>
      </c>
      <c r="DW2" s="176" t="s">
        <v>145</v>
      </c>
      <c r="DX2" s="176" t="s">
        <v>146</v>
      </c>
      <c r="DY2" s="176" t="s">
        <v>132</v>
      </c>
      <c r="DZ2" s="176" t="s">
        <v>297</v>
      </c>
      <c r="EA2" s="176" t="s">
        <v>147</v>
      </c>
      <c r="EB2" s="176" t="s">
        <v>148</v>
      </c>
      <c r="EC2" s="150" t="s">
        <v>149</v>
      </c>
      <c r="ED2" s="150" t="s">
        <v>150</v>
      </c>
      <c r="EE2" s="150" t="s">
        <v>151</v>
      </c>
      <c r="EF2" s="150" t="s">
        <v>152</v>
      </c>
      <c r="EG2" s="150" t="s">
        <v>153</v>
      </c>
      <c r="EH2" s="150" t="s">
        <v>154</v>
      </c>
      <c r="EI2" s="150" t="s">
        <v>155</v>
      </c>
      <c r="EJ2" s="150" t="s">
        <v>156</v>
      </c>
      <c r="EK2" s="150" t="s">
        <v>157</v>
      </c>
      <c r="EL2" s="150" t="s">
        <v>158</v>
      </c>
      <c r="EM2" s="150" t="s">
        <v>159</v>
      </c>
      <c r="EN2" s="150" t="s">
        <v>160</v>
      </c>
      <c r="EO2" s="150" t="s">
        <v>161</v>
      </c>
      <c r="EP2" s="150" t="s">
        <v>162</v>
      </c>
      <c r="EQ2" s="150" t="s">
        <v>163</v>
      </c>
      <c r="ER2" s="150" t="s">
        <v>164</v>
      </c>
      <c r="ES2" s="150" t="s">
        <v>165</v>
      </c>
      <c r="ET2" s="150" t="s">
        <v>166</v>
      </c>
      <c r="EU2" s="150" t="s">
        <v>167</v>
      </c>
      <c r="EV2" s="150" t="s">
        <v>168</v>
      </c>
      <c r="EW2" s="150" t="s">
        <v>169</v>
      </c>
      <c r="EX2" s="150" t="s">
        <v>170</v>
      </c>
      <c r="EY2" s="150" t="s">
        <v>171</v>
      </c>
      <c r="EZ2" s="150" t="s">
        <v>172</v>
      </c>
      <c r="FA2" s="150" t="s">
        <v>173</v>
      </c>
      <c r="FB2" s="150" t="s">
        <v>174</v>
      </c>
      <c r="FC2" s="150" t="s">
        <v>175</v>
      </c>
      <c r="FD2" s="150" t="s">
        <v>176</v>
      </c>
      <c r="FE2" s="150" t="s">
        <v>177</v>
      </c>
      <c r="FF2" s="150" t="s">
        <v>178</v>
      </c>
      <c r="FG2" s="150" t="s">
        <v>179</v>
      </c>
      <c r="FH2" s="150" t="s">
        <v>180</v>
      </c>
      <c r="FI2" s="150" t="s">
        <v>181</v>
      </c>
      <c r="FJ2" s="150" t="s">
        <v>182</v>
      </c>
      <c r="FK2" s="150" t="s">
        <v>183</v>
      </c>
      <c r="FL2" s="150" t="s">
        <v>184</v>
      </c>
      <c r="FM2" s="150" t="s">
        <v>185</v>
      </c>
      <c r="FN2" s="150" t="s">
        <v>186</v>
      </c>
      <c r="FO2" s="150" t="s">
        <v>187</v>
      </c>
      <c r="FP2" s="150" t="s">
        <v>188</v>
      </c>
      <c r="FQ2" s="150" t="s">
        <v>189</v>
      </c>
      <c r="FR2" s="150" t="s">
        <v>190</v>
      </c>
      <c r="FS2" s="150" t="s">
        <v>191</v>
      </c>
      <c r="FT2" s="150" t="s">
        <v>192</v>
      </c>
      <c r="FU2" s="150" t="s">
        <v>193</v>
      </c>
      <c r="FV2" s="150" t="s">
        <v>194</v>
      </c>
      <c r="FW2" s="150" t="s">
        <v>195</v>
      </c>
      <c r="FX2" s="150" t="s">
        <v>196</v>
      </c>
      <c r="FY2" s="150" t="s">
        <v>197</v>
      </c>
      <c r="FZ2" s="150" t="s">
        <v>198</v>
      </c>
      <c r="GA2" s="150" t="s">
        <v>199</v>
      </c>
      <c r="GB2" s="150" t="s">
        <v>200</v>
      </c>
      <c r="GC2" s="150" t="s">
        <v>201</v>
      </c>
    </row>
    <row r="3" spans="1:229" s="77" customFormat="1" ht="22.5" customHeight="1">
      <c r="A3" s="159" t="s">
        <v>202</v>
      </c>
      <c r="B3" s="160" t="s">
        <v>470</v>
      </c>
      <c r="C3" s="161" t="s">
        <v>203</v>
      </c>
      <c r="D3" s="162" t="str">
        <f>B2&amp;" "&amp;B3&amp;" "&amp;"200TC Cotton Solid Sheet Set"</f>
        <v>ROSS Willow &amp; Sage；Armoire Collection 200TC Cotton Solid Sheet Set</v>
      </c>
      <c r="E3" s="335" t="s">
        <v>55</v>
      </c>
      <c r="F3" s="335"/>
      <c r="G3" s="336" t="s">
        <v>271</v>
      </c>
      <c r="H3" s="336"/>
      <c r="I3" s="335" t="s">
        <v>204</v>
      </c>
      <c r="J3" s="335"/>
      <c r="K3" s="338" t="s">
        <v>205</v>
      </c>
      <c r="L3" s="339"/>
      <c r="N3" s="158" t="s">
        <v>206</v>
      </c>
      <c r="U3" s="79"/>
      <c r="Y3" s="149"/>
      <c r="Z3" s="149"/>
      <c r="AA3" s="156"/>
      <c r="AD3" s="157"/>
      <c r="AN3" s="149"/>
      <c r="AO3" s="149"/>
      <c r="AP3" s="149"/>
      <c r="DN3" s="77" t="s">
        <v>207</v>
      </c>
      <c r="DO3" s="77" t="s">
        <v>208</v>
      </c>
      <c r="DP3" s="77" t="s">
        <v>209</v>
      </c>
      <c r="DQ3" s="77" t="s">
        <v>209</v>
      </c>
      <c r="DR3" s="77" t="s">
        <v>208</v>
      </c>
      <c r="DS3" s="77" t="s">
        <v>209</v>
      </c>
      <c r="DT3" s="77" t="s">
        <v>207</v>
      </c>
      <c r="DU3" s="77" t="s">
        <v>208</v>
      </c>
      <c r="DV3" s="77" t="s">
        <v>208</v>
      </c>
      <c r="DW3" s="77" t="s">
        <v>209</v>
      </c>
      <c r="DX3" s="77" t="s">
        <v>208</v>
      </c>
      <c r="DY3" s="77" t="s">
        <v>209</v>
      </c>
      <c r="DZ3" s="77" t="s">
        <v>208</v>
      </c>
      <c r="EA3" s="77" t="s">
        <v>208</v>
      </c>
      <c r="EB3" s="77" t="s">
        <v>209</v>
      </c>
      <c r="EC3" s="150" t="s">
        <v>210</v>
      </c>
      <c r="ED3" s="150" t="s">
        <v>211</v>
      </c>
      <c r="EE3" s="150" t="s">
        <v>212</v>
      </c>
      <c r="EF3" s="150" t="s">
        <v>213</v>
      </c>
      <c r="EG3" s="150" t="s">
        <v>214</v>
      </c>
      <c r="EH3" s="150" t="s">
        <v>215</v>
      </c>
      <c r="EI3" s="150" t="s">
        <v>216</v>
      </c>
      <c r="EJ3" s="150" t="s">
        <v>217</v>
      </c>
      <c r="EK3" s="150" t="s">
        <v>218</v>
      </c>
      <c r="EL3" s="150" t="s">
        <v>219</v>
      </c>
      <c r="EM3" s="150" t="s">
        <v>220</v>
      </c>
      <c r="EN3" s="150" t="s">
        <v>221</v>
      </c>
      <c r="EO3" s="150" t="s">
        <v>222</v>
      </c>
      <c r="EP3" s="150" t="s">
        <v>223</v>
      </c>
      <c r="EQ3" s="150" t="s">
        <v>224</v>
      </c>
      <c r="ER3" s="150" t="s">
        <v>225</v>
      </c>
      <c r="ES3" s="150" t="s">
        <v>226</v>
      </c>
      <c r="ET3" s="150" t="s">
        <v>227</v>
      </c>
      <c r="EU3" s="150" t="s">
        <v>228</v>
      </c>
      <c r="EV3" s="150" t="s">
        <v>229</v>
      </c>
      <c r="EW3" s="150" t="s">
        <v>230</v>
      </c>
      <c r="EX3" s="150" t="s">
        <v>35</v>
      </c>
      <c r="EY3" s="150" t="s">
        <v>231</v>
      </c>
      <c r="EZ3" s="150" t="s">
        <v>232</v>
      </c>
      <c r="FA3" s="150" t="s">
        <v>184</v>
      </c>
      <c r="FB3" s="150" t="s">
        <v>233</v>
      </c>
      <c r="FC3" s="150" t="s">
        <v>234</v>
      </c>
      <c r="FD3" s="150" t="s">
        <v>235</v>
      </c>
      <c r="FE3" s="150" t="s">
        <v>236</v>
      </c>
      <c r="FF3" s="150" t="s">
        <v>237</v>
      </c>
      <c r="FG3" s="150" t="s">
        <v>238</v>
      </c>
      <c r="FH3" s="150" t="s">
        <v>239</v>
      </c>
      <c r="FI3" s="150" t="s">
        <v>240</v>
      </c>
      <c r="FJ3" s="150" t="s">
        <v>241</v>
      </c>
      <c r="FK3" s="150" t="s">
        <v>242</v>
      </c>
      <c r="FL3" s="150" t="s">
        <v>243</v>
      </c>
      <c r="FM3" s="77" t="s">
        <v>298</v>
      </c>
      <c r="FN3" s="150" t="s">
        <v>191</v>
      </c>
      <c r="FO3" s="150" t="s">
        <v>244</v>
      </c>
      <c r="FP3" s="150" t="s">
        <v>245</v>
      </c>
      <c r="FQ3" s="150" t="s">
        <v>246</v>
      </c>
      <c r="FR3" s="150" t="s">
        <v>247</v>
      </c>
      <c r="FS3" s="150" t="s">
        <v>248</v>
      </c>
      <c r="FT3" s="150" t="s">
        <v>249</v>
      </c>
      <c r="FU3" s="150" t="s">
        <v>250</v>
      </c>
      <c r="FV3" s="150" t="s">
        <v>251</v>
      </c>
      <c r="FW3" s="150" t="s">
        <v>252</v>
      </c>
      <c r="FX3" s="150" t="s">
        <v>253</v>
      </c>
      <c r="FY3" s="150" t="s">
        <v>254</v>
      </c>
      <c r="FZ3" s="150" t="s">
        <v>255</v>
      </c>
      <c r="GA3" s="150" t="s">
        <v>256</v>
      </c>
    </row>
    <row r="4" spans="1:229" s="77" customFormat="1" ht="22.5" customHeight="1">
      <c r="A4" s="159" t="s">
        <v>299</v>
      </c>
      <c r="B4" s="160"/>
      <c r="C4" s="161" t="s">
        <v>257</v>
      </c>
      <c r="D4" s="160" t="s">
        <v>534</v>
      </c>
      <c r="E4" s="335" t="s">
        <v>57</v>
      </c>
      <c r="F4" s="335"/>
      <c r="G4" s="336" t="s">
        <v>283</v>
      </c>
      <c r="H4" s="336"/>
      <c r="I4" s="335" t="s">
        <v>258</v>
      </c>
      <c r="J4" s="335"/>
      <c r="K4" s="336" t="s">
        <v>259</v>
      </c>
      <c r="L4" s="337"/>
      <c r="N4" s="163" t="s">
        <v>260</v>
      </c>
      <c r="O4" s="164"/>
      <c r="U4" s="79"/>
      <c r="Y4" s="165"/>
      <c r="Z4" s="165"/>
      <c r="AA4" s="157"/>
      <c r="AB4" s="157"/>
      <c r="AC4" s="157"/>
      <c r="AD4" s="166"/>
      <c r="AN4" s="149"/>
      <c r="AO4" s="149"/>
      <c r="AP4" s="149"/>
      <c r="DN4" s="77" t="s">
        <v>206</v>
      </c>
      <c r="DO4" s="77" t="s">
        <v>261</v>
      </c>
      <c r="DP4" s="77" t="s">
        <v>262</v>
      </c>
      <c r="DQ4" s="77" t="s">
        <v>262</v>
      </c>
      <c r="DR4" s="77" t="s">
        <v>261</v>
      </c>
      <c r="DS4" s="77" t="s">
        <v>262</v>
      </c>
      <c r="DT4" s="77" t="s">
        <v>206</v>
      </c>
      <c r="DU4" s="77" t="s">
        <v>261</v>
      </c>
      <c r="DV4" s="77" t="s">
        <v>261</v>
      </c>
      <c r="DW4" s="77" t="s">
        <v>262</v>
      </c>
      <c r="DX4" s="77" t="s">
        <v>261</v>
      </c>
      <c r="DY4" s="77" t="s">
        <v>262</v>
      </c>
      <c r="DZ4" s="77" t="s">
        <v>261</v>
      </c>
      <c r="EA4" s="77" t="s">
        <v>261</v>
      </c>
      <c r="EB4" s="77" t="s">
        <v>262</v>
      </c>
      <c r="EC4" s="150" t="s">
        <v>93</v>
      </c>
      <c r="ED4" s="150" t="s">
        <v>263</v>
      </c>
      <c r="EF4" s="77" t="s">
        <v>300</v>
      </c>
      <c r="EG4" s="77" t="s">
        <v>301</v>
      </c>
      <c r="EH4" s="77" t="s">
        <v>302</v>
      </c>
      <c r="EI4" s="77" t="s">
        <v>303</v>
      </c>
      <c r="EJ4" s="150" t="s">
        <v>304</v>
      </c>
      <c r="EK4" s="77" t="s">
        <v>305</v>
      </c>
      <c r="EL4" s="77" t="s">
        <v>306</v>
      </c>
      <c r="EM4" s="77" t="s">
        <v>307</v>
      </c>
      <c r="EN4" s="77" t="s">
        <v>308</v>
      </c>
      <c r="EO4" s="77" t="s">
        <v>309</v>
      </c>
      <c r="EP4" s="77" t="s">
        <v>310</v>
      </c>
      <c r="EQ4" s="77" t="s">
        <v>311</v>
      </c>
      <c r="ER4" s="77" t="s">
        <v>312</v>
      </c>
      <c r="ES4" s="77" t="s">
        <v>313</v>
      </c>
      <c r="ET4" s="77" t="s">
        <v>314</v>
      </c>
      <c r="EU4" s="77" t="s">
        <v>315</v>
      </c>
      <c r="EV4" s="77" t="s">
        <v>316</v>
      </c>
      <c r="EW4" s="77" t="s">
        <v>317</v>
      </c>
      <c r="EX4" s="77" t="s">
        <v>318</v>
      </c>
      <c r="EY4" s="77" t="s">
        <v>319</v>
      </c>
      <c r="EZ4" s="77" t="s">
        <v>320</v>
      </c>
      <c r="FA4" s="77" t="s">
        <v>321</v>
      </c>
      <c r="FB4" s="77" t="s">
        <v>322</v>
      </c>
      <c r="FC4" s="77" t="s">
        <v>323</v>
      </c>
      <c r="FD4" s="77" t="s">
        <v>324</v>
      </c>
      <c r="FE4" s="77" t="s">
        <v>325</v>
      </c>
      <c r="FF4" s="77" t="s">
        <v>326</v>
      </c>
      <c r="FG4" s="77" t="s">
        <v>327</v>
      </c>
      <c r="FH4" s="77" t="s">
        <v>328</v>
      </c>
      <c r="FI4" s="77" t="s">
        <v>329</v>
      </c>
      <c r="FJ4" s="77" t="s">
        <v>330</v>
      </c>
      <c r="FK4" s="77" t="s">
        <v>331</v>
      </c>
      <c r="FL4" s="77" t="s">
        <v>332</v>
      </c>
      <c r="FM4" s="77" t="s">
        <v>333</v>
      </c>
      <c r="FN4" s="77" t="s">
        <v>334</v>
      </c>
      <c r="FO4" s="77" t="s">
        <v>335</v>
      </c>
      <c r="FP4" s="77" t="s">
        <v>336</v>
      </c>
      <c r="FQ4" s="77" t="s">
        <v>337</v>
      </c>
      <c r="FR4" s="77" t="s">
        <v>338</v>
      </c>
      <c r="FS4" s="77" t="s">
        <v>339</v>
      </c>
      <c r="FT4" s="77" t="s">
        <v>340</v>
      </c>
    </row>
    <row r="5" spans="1:229" s="77" customFormat="1" ht="22.5" customHeight="1">
      <c r="A5" s="159" t="s">
        <v>341</v>
      </c>
      <c r="B5" s="160"/>
      <c r="C5" s="161" t="s">
        <v>264</v>
      </c>
      <c r="D5" s="177">
        <f>AJ42</f>
        <v>0</v>
      </c>
      <c r="E5" s="335" t="s">
        <v>265</v>
      </c>
      <c r="F5" s="335"/>
      <c r="G5" s="336" t="s">
        <v>168</v>
      </c>
      <c r="H5" s="336"/>
      <c r="I5" s="335" t="s">
        <v>266</v>
      </c>
      <c r="J5" s="335"/>
      <c r="K5" s="338" t="s">
        <v>274</v>
      </c>
      <c r="L5" s="339"/>
      <c r="N5" s="163" t="s">
        <v>268</v>
      </c>
      <c r="O5" s="167"/>
      <c r="U5" s="79"/>
      <c r="Y5" s="149"/>
      <c r="Z5" s="149"/>
      <c r="AA5" s="156"/>
      <c r="AD5" s="168"/>
      <c r="AN5" s="149"/>
      <c r="AO5" s="149"/>
      <c r="AP5" s="149"/>
      <c r="DN5" s="77" t="s">
        <v>260</v>
      </c>
      <c r="DO5" s="77" t="s">
        <v>269</v>
      </c>
      <c r="DP5" s="77" t="s">
        <v>270</v>
      </c>
      <c r="DQ5" s="77" t="s">
        <v>270</v>
      </c>
      <c r="DR5" s="77" t="s">
        <v>269</v>
      </c>
      <c r="DS5" s="77" t="s">
        <v>270</v>
      </c>
      <c r="DT5" s="77" t="s">
        <v>260</v>
      </c>
      <c r="DU5" s="77" t="s">
        <v>269</v>
      </c>
      <c r="DV5" s="77" t="s">
        <v>269</v>
      </c>
      <c r="DW5" s="77" t="s">
        <v>270</v>
      </c>
      <c r="DX5" s="77" t="s">
        <v>269</v>
      </c>
      <c r="DY5" s="77" t="s">
        <v>270</v>
      </c>
      <c r="DZ5" s="77" t="s">
        <v>269</v>
      </c>
      <c r="EA5" s="77" t="s">
        <v>269</v>
      </c>
      <c r="EB5" s="77" t="s">
        <v>270</v>
      </c>
      <c r="EC5" s="178" t="s">
        <v>56</v>
      </c>
      <c r="ED5" s="178" t="s">
        <v>271</v>
      </c>
      <c r="EE5" s="179" t="s">
        <v>272</v>
      </c>
      <c r="EF5" s="178" t="s">
        <v>273</v>
      </c>
      <c r="EG5" s="180"/>
      <c r="EH5" s="150" t="s">
        <v>267</v>
      </c>
      <c r="EI5" s="150" t="s">
        <v>274</v>
      </c>
      <c r="EJ5" s="77" t="s">
        <v>259</v>
      </c>
      <c r="EK5" s="77" t="s">
        <v>275</v>
      </c>
      <c r="EL5" s="77" t="s">
        <v>342</v>
      </c>
      <c r="EM5" s="77" t="s">
        <v>343</v>
      </c>
    </row>
    <row r="6" spans="1:229" s="77" customFormat="1" ht="22.5" customHeight="1" thickBot="1">
      <c r="A6" s="169" t="s">
        <v>276</v>
      </c>
      <c r="B6" s="170" t="s">
        <v>274</v>
      </c>
      <c r="C6" s="171" t="s">
        <v>277</v>
      </c>
      <c r="D6" s="172">
        <v>45761</v>
      </c>
      <c r="E6" s="340" t="s">
        <v>278</v>
      </c>
      <c r="F6" s="340"/>
      <c r="G6" s="341" t="s">
        <v>226</v>
      </c>
      <c r="H6" s="341"/>
      <c r="I6" s="347" t="s">
        <v>279</v>
      </c>
      <c r="J6" s="347"/>
      <c r="K6" s="333" t="s">
        <v>535</v>
      </c>
      <c r="L6" s="334"/>
      <c r="N6" s="173"/>
      <c r="O6" s="155"/>
      <c r="U6" s="79"/>
      <c r="Y6" s="165"/>
      <c r="Z6" s="165"/>
      <c r="AA6" s="157"/>
      <c r="AB6" s="157"/>
      <c r="AC6" s="157"/>
      <c r="AD6" s="166"/>
      <c r="AN6" s="149"/>
      <c r="AO6" s="149"/>
      <c r="AP6" s="149"/>
      <c r="DN6" s="77" t="s">
        <v>268</v>
      </c>
      <c r="DO6" s="77" t="s">
        <v>280</v>
      </c>
      <c r="DP6" s="77" t="s">
        <v>281</v>
      </c>
      <c r="DQ6" s="77" t="s">
        <v>281</v>
      </c>
      <c r="DR6" s="77" t="s">
        <v>280</v>
      </c>
      <c r="DS6" s="77" t="s">
        <v>281</v>
      </c>
      <c r="DT6" s="77" t="s">
        <v>268</v>
      </c>
      <c r="DU6" s="77" t="s">
        <v>280</v>
      </c>
      <c r="DV6" s="77" t="s">
        <v>280</v>
      </c>
      <c r="DW6" s="77" t="s">
        <v>281</v>
      </c>
      <c r="DX6" s="77" t="s">
        <v>280</v>
      </c>
      <c r="DY6" s="77" t="s">
        <v>281</v>
      </c>
      <c r="DZ6" s="77" t="s">
        <v>280</v>
      </c>
      <c r="EA6" s="77" t="s">
        <v>280</v>
      </c>
      <c r="EB6" s="77" t="s">
        <v>281</v>
      </c>
      <c r="EC6" s="150" t="s">
        <v>58</v>
      </c>
      <c r="ED6" s="150" t="s">
        <v>282</v>
      </c>
      <c r="EE6" s="150" t="s">
        <v>283</v>
      </c>
      <c r="EF6" s="150" t="s">
        <v>284</v>
      </c>
      <c r="EG6" s="150" t="s">
        <v>285</v>
      </c>
      <c r="EH6" s="77" t="s">
        <v>286</v>
      </c>
      <c r="EI6" s="150" t="s">
        <v>344</v>
      </c>
      <c r="EJ6" s="150" t="s">
        <v>345</v>
      </c>
    </row>
    <row r="8" spans="1:229" s="14" customFormat="1" ht="23.65" customHeight="1">
      <c r="A8" s="332" t="s">
        <v>24</v>
      </c>
      <c r="B8" s="332" t="s">
        <v>0</v>
      </c>
      <c r="C8" s="332" t="s">
        <v>1</v>
      </c>
      <c r="D8" s="332" t="s">
        <v>2</v>
      </c>
      <c r="E8" s="332" t="s">
        <v>202</v>
      </c>
      <c r="F8" s="332" t="s">
        <v>296</v>
      </c>
      <c r="G8" s="332" t="s">
        <v>290</v>
      </c>
      <c r="H8" s="329" t="s">
        <v>288</v>
      </c>
      <c r="I8" s="329" t="s">
        <v>289</v>
      </c>
      <c r="J8" s="344" t="s">
        <v>3</v>
      </c>
      <c r="K8" s="358" t="s">
        <v>23</v>
      </c>
      <c r="L8" s="358"/>
      <c r="M8" s="358"/>
      <c r="N8" s="358"/>
      <c r="O8" s="358"/>
      <c r="P8" s="358"/>
      <c r="Q8" s="358"/>
      <c r="R8" s="358"/>
      <c r="S8" s="358"/>
      <c r="T8" s="358" t="s">
        <v>22</v>
      </c>
      <c r="U8" s="358"/>
      <c r="V8" s="358"/>
      <c r="W8" s="344" t="s">
        <v>21</v>
      </c>
      <c r="X8" s="349" t="s">
        <v>20</v>
      </c>
      <c r="Y8" s="350"/>
      <c r="Z8" s="350"/>
      <c r="AA8" s="350"/>
      <c r="AB8" s="350"/>
      <c r="AC8" s="351"/>
      <c r="AD8" s="344" t="s">
        <v>19</v>
      </c>
      <c r="AE8" s="344" t="s">
        <v>78</v>
      </c>
      <c r="AF8" s="344" t="s">
        <v>79</v>
      </c>
      <c r="AG8" s="348"/>
      <c r="AH8" s="353" t="s">
        <v>539</v>
      </c>
      <c r="AI8" s="344" t="s">
        <v>128</v>
      </c>
      <c r="AJ8" s="344" t="s">
        <v>129</v>
      </c>
      <c r="AK8" s="344" t="s">
        <v>130</v>
      </c>
    </row>
    <row r="9" spans="1:229" s="14" customFormat="1" ht="23.65" customHeight="1">
      <c r="A9" s="332"/>
      <c r="B9" s="332"/>
      <c r="C9" s="332"/>
      <c r="D9" s="332"/>
      <c r="E9" s="332"/>
      <c r="F9" s="332"/>
      <c r="G9" s="332"/>
      <c r="H9" s="330"/>
      <c r="I9" s="330"/>
      <c r="J9" s="344"/>
      <c r="K9" s="357" t="s">
        <v>4</v>
      </c>
      <c r="L9" s="357"/>
      <c r="M9" s="357"/>
      <c r="N9" s="352" t="s">
        <v>18</v>
      </c>
      <c r="O9" s="352" t="s">
        <v>291</v>
      </c>
      <c r="P9" s="344" t="s">
        <v>5</v>
      </c>
      <c r="Q9" s="29" t="s">
        <v>6</v>
      </c>
      <c r="R9" s="11" t="s">
        <v>17</v>
      </c>
      <c r="S9" s="344" t="s">
        <v>7</v>
      </c>
      <c r="T9" s="352" t="s">
        <v>16</v>
      </c>
      <c r="U9" s="352" t="s">
        <v>15</v>
      </c>
      <c r="V9" s="344" t="s">
        <v>14</v>
      </c>
      <c r="W9" s="344"/>
      <c r="X9" s="11" t="s">
        <v>30</v>
      </c>
      <c r="Y9" s="11" t="s">
        <v>13</v>
      </c>
      <c r="Z9" s="12" t="s">
        <v>28</v>
      </c>
      <c r="AA9" s="12" t="s">
        <v>26</v>
      </c>
      <c r="AB9" s="11" t="s">
        <v>12</v>
      </c>
      <c r="AC9" s="11" t="s">
        <v>11</v>
      </c>
      <c r="AD9" s="344"/>
      <c r="AE9" s="344"/>
      <c r="AF9" s="344"/>
      <c r="AG9" s="348"/>
      <c r="AH9" s="354"/>
      <c r="AI9" s="344"/>
      <c r="AJ9" s="344"/>
      <c r="AK9" s="344"/>
    </row>
    <row r="10" spans="1:229" s="17" customFormat="1" ht="23.65" customHeight="1">
      <c r="A10" s="332"/>
      <c r="B10" s="332"/>
      <c r="C10" s="332"/>
      <c r="D10" s="332"/>
      <c r="E10" s="332"/>
      <c r="F10" s="332"/>
      <c r="G10" s="332"/>
      <c r="H10" s="331"/>
      <c r="I10" s="331"/>
      <c r="J10" s="344"/>
      <c r="K10" s="19" t="s">
        <v>8</v>
      </c>
      <c r="L10" s="19" t="s">
        <v>9</v>
      </c>
      <c r="M10" s="19" t="s">
        <v>10</v>
      </c>
      <c r="N10" s="352"/>
      <c r="O10" s="352"/>
      <c r="P10" s="344"/>
      <c r="Q10" s="28">
        <v>63</v>
      </c>
      <c r="R10" s="13">
        <v>3500</v>
      </c>
      <c r="S10" s="344"/>
      <c r="T10" s="352"/>
      <c r="U10" s="352"/>
      <c r="V10" s="344"/>
      <c r="W10" s="344"/>
      <c r="X10" s="15">
        <v>0.03</v>
      </c>
      <c r="Y10" s="15"/>
      <c r="Z10" s="15"/>
      <c r="AA10" s="15">
        <v>0.05</v>
      </c>
      <c r="AB10" s="16"/>
      <c r="AC10" s="15"/>
      <c r="AD10" s="344"/>
      <c r="AE10" s="344"/>
      <c r="AF10" s="344"/>
      <c r="AG10" s="348"/>
      <c r="AH10" s="355"/>
      <c r="AI10" s="344"/>
      <c r="AJ10" s="344"/>
      <c r="AK10" s="344"/>
    </row>
    <row r="11" spans="1:229" s="17" customFormat="1" ht="23.65" customHeight="1">
      <c r="A11" s="308" t="s">
        <v>505</v>
      </c>
      <c r="B11" s="306"/>
      <c r="C11" s="307"/>
      <c r="D11" s="278"/>
      <c r="E11" s="278"/>
      <c r="F11" s="278"/>
      <c r="G11" s="278"/>
      <c r="H11" s="277"/>
      <c r="I11" s="277"/>
      <c r="J11" s="301"/>
      <c r="K11" s="302"/>
      <c r="L11" s="302"/>
      <c r="M11" s="302"/>
      <c r="N11" s="278"/>
      <c r="O11" s="278"/>
      <c r="P11" s="301"/>
      <c r="Q11" s="301"/>
      <c r="R11" s="303"/>
      <c r="S11" s="301"/>
      <c r="T11" s="278"/>
      <c r="U11" s="278"/>
      <c r="V11" s="301"/>
      <c r="W11" s="301"/>
      <c r="X11" s="304"/>
      <c r="Y11" s="304"/>
      <c r="Z11" s="304"/>
      <c r="AA11" s="304"/>
      <c r="AB11" s="305"/>
      <c r="AC11" s="304"/>
      <c r="AD11" s="301"/>
      <c r="AE11" s="301"/>
      <c r="AF11" s="301"/>
      <c r="AG11" s="279"/>
      <c r="AH11" s="279"/>
      <c r="AI11" s="301"/>
      <c r="AJ11" s="301"/>
      <c r="AK11" s="301"/>
    </row>
    <row r="12" spans="1:229" s="47" customFormat="1" ht="25.9" customHeight="1">
      <c r="A12" s="224" t="s">
        <v>469</v>
      </c>
      <c r="B12" s="225"/>
      <c r="C12" s="226"/>
      <c r="D12" s="36"/>
      <c r="E12" s="146"/>
      <c r="F12" s="146"/>
      <c r="G12" s="146"/>
      <c r="H12" s="146"/>
      <c r="I12" s="146"/>
      <c r="J12" s="181" t="s">
        <v>125</v>
      </c>
      <c r="K12" s="20"/>
      <c r="L12" s="20"/>
      <c r="M12" s="20"/>
      <c r="N12" s="18"/>
      <c r="O12" s="36"/>
      <c r="P12" s="37"/>
      <c r="Q12" s="38"/>
      <c r="R12" s="39"/>
      <c r="S12" s="40"/>
      <c r="T12" s="41"/>
      <c r="U12" s="42"/>
      <c r="V12" s="43"/>
      <c r="W12" s="43"/>
      <c r="X12" s="44"/>
      <c r="Y12" s="44"/>
      <c r="Z12" s="43"/>
      <c r="AA12" s="43"/>
      <c r="AB12" s="43"/>
      <c r="AC12" s="44"/>
      <c r="AD12" s="45"/>
      <c r="AE12" s="46"/>
      <c r="AF12" s="85"/>
      <c r="AG12" s="85"/>
      <c r="AH12" s="85"/>
      <c r="AI12" s="46"/>
      <c r="AJ12" s="46"/>
      <c r="AK12" s="46"/>
    </row>
    <row r="13" spans="1:229" s="27" customFormat="1" ht="38.25" customHeight="1">
      <c r="A13" s="327" t="str">
        <f>A12</f>
        <v xml:space="preserve">3 piece set -- 200TC 100% Cotton Solid Sheet Set </v>
      </c>
      <c r="B13" s="328" t="s">
        <v>465</v>
      </c>
      <c r="C13" s="328" t="s">
        <v>295</v>
      </c>
      <c r="D13" s="30" t="s">
        <v>61</v>
      </c>
      <c r="E13" s="321" t="s">
        <v>466</v>
      </c>
      <c r="F13" s="232"/>
      <c r="G13" s="322" t="s">
        <v>506</v>
      </c>
      <c r="H13" s="280" t="s">
        <v>548</v>
      </c>
      <c r="I13" s="276" t="s">
        <v>523</v>
      </c>
      <c r="J13" s="21">
        <f>'IND 11-15-24'!F7</f>
        <v>7.73</v>
      </c>
      <c r="K13" s="228">
        <v>35</v>
      </c>
      <c r="L13" s="229">
        <v>27.3</v>
      </c>
      <c r="M13" s="228">
        <v>20</v>
      </c>
      <c r="N13" s="309">
        <v>4</v>
      </c>
      <c r="O13" s="309">
        <v>5.0999999999999996</v>
      </c>
      <c r="P13" s="22">
        <f t="shared" ref="P13:P15" si="0">K13*L13*M13/1000000/N13</f>
        <v>4.7774999999999996E-3</v>
      </c>
      <c r="Q13" s="23">
        <f>$Q$10/P13</f>
        <v>13186.813186813188</v>
      </c>
      <c r="R13" s="24">
        <f>$R$10</f>
        <v>3500</v>
      </c>
      <c r="S13" s="25">
        <f t="shared" ref="S13:S15" si="1">R13/Q13</f>
        <v>0.26541666666666663</v>
      </c>
      <c r="T13" s="10" t="s">
        <v>27</v>
      </c>
      <c r="U13" s="9">
        <v>0.16700000000000001</v>
      </c>
      <c r="V13" s="8">
        <f>J13*U13</f>
        <v>1.2909100000000002</v>
      </c>
      <c r="W13" s="8">
        <f>V13+S13+J13</f>
        <v>9.2863266666666675</v>
      </c>
      <c r="X13" s="6"/>
      <c r="Y13" s="6"/>
      <c r="Z13" s="26"/>
      <c r="AA13" s="26"/>
      <c r="AB13" s="7"/>
      <c r="AC13" s="6"/>
      <c r="AD13" s="5">
        <f t="shared" ref="AD13:AD15" si="2">SUM(X13:AC13)</f>
        <v>0</v>
      </c>
      <c r="AE13" s="4">
        <f>AD13+W13</f>
        <v>9.2863266666666675</v>
      </c>
      <c r="AF13" s="86" t="e">
        <f>(AG13-AE13)/AG13</f>
        <v>#DIV/0!</v>
      </c>
      <c r="AG13" s="88"/>
      <c r="AH13" s="88">
        <v>11.5</v>
      </c>
      <c r="AI13" s="175">
        <v>1348</v>
      </c>
      <c r="AJ13" s="4">
        <f>AI13*AG13</f>
        <v>0</v>
      </c>
      <c r="AK13" s="4">
        <f>AI13*AE13</f>
        <v>12517.968346666668</v>
      </c>
      <c r="AL13" s="356" t="s">
        <v>566</v>
      </c>
    </row>
    <row r="14" spans="1:229" s="27" customFormat="1" ht="38.25" customHeight="1">
      <c r="A14" s="327"/>
      <c r="B14" s="328"/>
      <c r="C14" s="328"/>
      <c r="D14" s="30" t="s">
        <v>61</v>
      </c>
      <c r="E14" s="320" t="s">
        <v>467</v>
      </c>
      <c r="F14" s="232"/>
      <c r="G14" s="233" t="s">
        <v>544</v>
      </c>
      <c r="H14" s="325" t="s">
        <v>565</v>
      </c>
      <c r="I14" s="326" t="s">
        <v>545</v>
      </c>
      <c r="J14" s="21">
        <f>J13</f>
        <v>7.73</v>
      </c>
      <c r="K14" s="228">
        <v>35</v>
      </c>
      <c r="L14" s="229">
        <v>27.3</v>
      </c>
      <c r="M14" s="228">
        <v>20</v>
      </c>
      <c r="N14" s="309">
        <v>4</v>
      </c>
      <c r="O14" s="309">
        <v>5.0999999999999996</v>
      </c>
      <c r="P14" s="22">
        <f t="shared" si="0"/>
        <v>4.7774999999999996E-3</v>
      </c>
      <c r="Q14" s="23">
        <f t="shared" ref="Q14:Q15" si="3">$Q$10/P14</f>
        <v>13186.813186813188</v>
      </c>
      <c r="R14" s="24">
        <f t="shared" ref="R14:R17" si="4">$R$10</f>
        <v>3500</v>
      </c>
      <c r="S14" s="25">
        <f t="shared" si="1"/>
        <v>0.26541666666666663</v>
      </c>
      <c r="T14" s="10" t="s">
        <v>27</v>
      </c>
      <c r="U14" s="9">
        <v>0.16700000000000001</v>
      </c>
      <c r="V14" s="8">
        <f t="shared" ref="V14:V15" si="5">J14*U14</f>
        <v>1.2909100000000002</v>
      </c>
      <c r="W14" s="8">
        <f t="shared" ref="W14:W15" si="6">V14+S14+J14</f>
        <v>9.2863266666666675</v>
      </c>
      <c r="X14" s="6"/>
      <c r="Y14" s="6"/>
      <c r="Z14" s="26"/>
      <c r="AA14" s="26"/>
      <c r="AB14" s="7"/>
      <c r="AC14" s="6"/>
      <c r="AD14" s="5">
        <f t="shared" si="2"/>
        <v>0</v>
      </c>
      <c r="AE14" s="4">
        <f t="shared" ref="AE14:AE15" si="7">AD14+W14</f>
        <v>9.2863266666666675</v>
      </c>
      <c r="AF14" s="86" t="e">
        <f t="shared" ref="AF14:AF15" si="8">(AG14-AE14)/AG14</f>
        <v>#DIV/0!</v>
      </c>
      <c r="AG14" s="227"/>
      <c r="AH14" s="88">
        <v>11.5</v>
      </c>
      <c r="AI14" s="175">
        <v>1348</v>
      </c>
      <c r="AJ14" s="4">
        <f t="shared" ref="AJ14:AJ15" si="9">AI14*AG14</f>
        <v>0</v>
      </c>
      <c r="AK14" s="4">
        <f t="shared" ref="AK14:AK15" si="10">AI14*AE14</f>
        <v>12517.968346666668</v>
      </c>
      <c r="AL14" s="356"/>
    </row>
    <row r="15" spans="1:229" s="27" customFormat="1" ht="38.25" customHeight="1">
      <c r="A15" s="327"/>
      <c r="B15" s="328"/>
      <c r="C15" s="328"/>
      <c r="D15" s="30" t="s">
        <v>61</v>
      </c>
      <c r="E15" s="232" t="s">
        <v>467</v>
      </c>
      <c r="F15" s="232"/>
      <c r="G15" s="233" t="s">
        <v>508</v>
      </c>
      <c r="H15" s="280" t="s">
        <v>549</v>
      </c>
      <c r="I15" s="276" t="s">
        <v>525</v>
      </c>
      <c r="J15" s="21">
        <f>J13</f>
        <v>7.73</v>
      </c>
      <c r="K15" s="228">
        <v>35</v>
      </c>
      <c r="L15" s="229">
        <v>27.3</v>
      </c>
      <c r="M15" s="228">
        <v>20</v>
      </c>
      <c r="N15" s="309">
        <v>4</v>
      </c>
      <c r="O15" s="309">
        <v>5.0999999999999996</v>
      </c>
      <c r="P15" s="22">
        <f t="shared" si="0"/>
        <v>4.7774999999999996E-3</v>
      </c>
      <c r="Q15" s="23">
        <f t="shared" si="3"/>
        <v>13186.813186813188</v>
      </c>
      <c r="R15" s="24">
        <f t="shared" si="4"/>
        <v>3500</v>
      </c>
      <c r="S15" s="25">
        <f t="shared" si="1"/>
        <v>0.26541666666666663</v>
      </c>
      <c r="T15" s="10" t="s">
        <v>27</v>
      </c>
      <c r="U15" s="9">
        <v>0.16700000000000001</v>
      </c>
      <c r="V15" s="8">
        <f t="shared" si="5"/>
        <v>1.2909100000000002</v>
      </c>
      <c r="W15" s="8">
        <f t="shared" si="6"/>
        <v>9.2863266666666675</v>
      </c>
      <c r="X15" s="6"/>
      <c r="Y15" s="6"/>
      <c r="Z15" s="26"/>
      <c r="AA15" s="26"/>
      <c r="AB15" s="7"/>
      <c r="AC15" s="6"/>
      <c r="AD15" s="5">
        <f t="shared" si="2"/>
        <v>0</v>
      </c>
      <c r="AE15" s="4">
        <f t="shared" si="7"/>
        <v>9.2863266666666675</v>
      </c>
      <c r="AF15" s="86" t="e">
        <f t="shared" si="8"/>
        <v>#DIV/0!</v>
      </c>
      <c r="AG15" s="227"/>
      <c r="AH15" s="88">
        <v>11.5</v>
      </c>
      <c r="AI15" s="175">
        <v>1200</v>
      </c>
      <c r="AJ15" s="4">
        <f t="shared" si="9"/>
        <v>0</v>
      </c>
      <c r="AK15" s="4">
        <f t="shared" si="10"/>
        <v>11143.592000000001</v>
      </c>
      <c r="AL15" s="356"/>
    </row>
    <row r="16" spans="1:229" s="27" customFormat="1" ht="38.25" customHeight="1">
      <c r="A16" s="327"/>
      <c r="B16" s="328"/>
      <c r="C16" s="328"/>
      <c r="D16" s="30" t="s">
        <v>61</v>
      </c>
      <c r="E16" s="232" t="s">
        <v>466</v>
      </c>
      <c r="F16" s="232"/>
      <c r="G16" s="233" t="s">
        <v>509</v>
      </c>
      <c r="H16" s="280" t="s">
        <v>550</v>
      </c>
      <c r="I16" s="276" t="s">
        <v>527</v>
      </c>
      <c r="J16" s="21">
        <f>J14</f>
        <v>7.73</v>
      </c>
      <c r="K16" s="228">
        <v>35</v>
      </c>
      <c r="L16" s="229">
        <v>27.3</v>
      </c>
      <c r="M16" s="228">
        <v>20</v>
      </c>
      <c r="N16" s="309">
        <v>4</v>
      </c>
      <c r="O16" s="309">
        <v>5.0999999999999996</v>
      </c>
      <c r="P16" s="22">
        <f t="shared" ref="P16" si="11">K16*L16*M16/1000000/N16</f>
        <v>4.7774999999999996E-3</v>
      </c>
      <c r="Q16" s="23">
        <f t="shared" ref="Q16" si="12">$Q$10/P16</f>
        <v>13186.813186813188</v>
      </c>
      <c r="R16" s="24">
        <f t="shared" si="4"/>
        <v>3500</v>
      </c>
      <c r="S16" s="25">
        <f t="shared" ref="S16" si="13">R16/Q16</f>
        <v>0.26541666666666663</v>
      </c>
      <c r="T16" s="10" t="s">
        <v>27</v>
      </c>
      <c r="U16" s="9">
        <v>0.16700000000000001</v>
      </c>
      <c r="V16" s="8">
        <f t="shared" ref="V16" si="14">J16*U16</f>
        <v>1.2909100000000002</v>
      </c>
      <c r="W16" s="8">
        <f t="shared" ref="W16" si="15">V16+S16+J16</f>
        <v>9.2863266666666675</v>
      </c>
      <c r="X16" s="6"/>
      <c r="Y16" s="6"/>
      <c r="Z16" s="26"/>
      <c r="AA16" s="26"/>
      <c r="AB16" s="7"/>
      <c r="AC16" s="6"/>
      <c r="AD16" s="5">
        <f t="shared" ref="AD16" si="16">SUM(X16:AC16)</f>
        <v>0</v>
      </c>
      <c r="AE16" s="4">
        <f t="shared" ref="AE16" si="17">AD16+W16</f>
        <v>9.2863266666666675</v>
      </c>
      <c r="AF16" s="86" t="e">
        <f t="shared" ref="AF16" si="18">(AG16-AE16)/AG16</f>
        <v>#DIV/0!</v>
      </c>
      <c r="AG16" s="227"/>
      <c r="AH16" s="88">
        <v>11.5</v>
      </c>
      <c r="AI16" s="175">
        <v>1200</v>
      </c>
      <c r="AJ16" s="4">
        <f t="shared" ref="AJ16" si="19">AI16*AG16</f>
        <v>0</v>
      </c>
      <c r="AK16" s="4">
        <f t="shared" ref="AK16" si="20">AI16*AE16</f>
        <v>11143.592000000001</v>
      </c>
      <c r="AL16" s="356"/>
    </row>
    <row r="17" spans="1:38" s="27" customFormat="1" ht="38.25" customHeight="1">
      <c r="A17" s="327"/>
      <c r="B17" s="328"/>
      <c r="C17" s="328"/>
      <c r="D17" s="30" t="s">
        <v>61</v>
      </c>
      <c r="E17" s="232" t="s">
        <v>467</v>
      </c>
      <c r="F17" s="232"/>
      <c r="G17" s="233" t="s">
        <v>510</v>
      </c>
      <c r="H17" s="280" t="s">
        <v>551</v>
      </c>
      <c r="I17" s="276" t="s">
        <v>529</v>
      </c>
      <c r="J17" s="21">
        <f>J14</f>
        <v>7.73</v>
      </c>
      <c r="K17" s="228">
        <v>35</v>
      </c>
      <c r="L17" s="229">
        <v>27.3</v>
      </c>
      <c r="M17" s="228">
        <v>20</v>
      </c>
      <c r="N17" s="309">
        <v>4</v>
      </c>
      <c r="O17" s="309">
        <v>5.0999999999999996</v>
      </c>
      <c r="P17" s="22">
        <f t="shared" ref="P17" si="21">K17*L17*M17/1000000/N17</f>
        <v>4.7774999999999996E-3</v>
      </c>
      <c r="Q17" s="23">
        <f t="shared" ref="Q17" si="22">$Q$10/P17</f>
        <v>13186.813186813188</v>
      </c>
      <c r="R17" s="24">
        <f t="shared" si="4"/>
        <v>3500</v>
      </c>
      <c r="S17" s="25">
        <f t="shared" ref="S17" si="23">R17/Q17</f>
        <v>0.26541666666666663</v>
      </c>
      <c r="T17" s="10" t="s">
        <v>27</v>
      </c>
      <c r="U17" s="9">
        <v>0.16700000000000001</v>
      </c>
      <c r="V17" s="8">
        <f t="shared" ref="V17" si="24">J17*U17</f>
        <v>1.2909100000000002</v>
      </c>
      <c r="W17" s="8">
        <f t="shared" ref="W17" si="25">V17+S17+J17</f>
        <v>9.2863266666666675</v>
      </c>
      <c r="X17" s="6"/>
      <c r="Y17" s="6"/>
      <c r="Z17" s="26"/>
      <c r="AA17" s="26"/>
      <c r="AB17" s="7"/>
      <c r="AC17" s="6"/>
      <c r="AD17" s="5">
        <f t="shared" ref="AD17" si="26">SUM(X17:AC17)</f>
        <v>0</v>
      </c>
      <c r="AE17" s="4">
        <f t="shared" ref="AE17" si="27">AD17+W17</f>
        <v>9.2863266666666675</v>
      </c>
      <c r="AF17" s="86" t="e">
        <f t="shared" ref="AF17" si="28">(AG17-AE17)/AG17</f>
        <v>#DIV/0!</v>
      </c>
      <c r="AG17" s="227"/>
      <c r="AH17" s="88">
        <v>11.5</v>
      </c>
      <c r="AI17" s="175">
        <v>1000</v>
      </c>
      <c r="AJ17" s="4">
        <f t="shared" ref="AJ17" si="29">AI17*AG17</f>
        <v>0</v>
      </c>
      <c r="AK17" s="4">
        <f t="shared" ref="AK17" si="30">AI17*AE17</f>
        <v>9286.3266666666677</v>
      </c>
      <c r="AL17" s="356"/>
    </row>
    <row r="18" spans="1:38" s="47" customFormat="1" ht="25.9" customHeight="1">
      <c r="A18" s="224" t="s">
        <v>464</v>
      </c>
      <c r="B18" s="225"/>
      <c r="C18" s="226"/>
      <c r="D18" s="36"/>
      <c r="E18" s="146"/>
      <c r="F18" s="146"/>
      <c r="G18" s="234"/>
      <c r="H18" s="146"/>
      <c r="I18" s="146"/>
      <c r="J18" s="181" t="s">
        <v>125</v>
      </c>
      <c r="K18" s="230"/>
      <c r="L18" s="230"/>
      <c r="M18" s="230"/>
      <c r="N18" s="310"/>
      <c r="O18" s="310"/>
      <c r="P18" s="37"/>
      <c r="Q18" s="38"/>
      <c r="R18" s="39"/>
      <c r="S18" s="40"/>
      <c r="T18" s="41"/>
      <c r="U18" s="42"/>
      <c r="V18" s="43"/>
      <c r="W18" s="43"/>
      <c r="X18" s="44"/>
      <c r="Y18" s="44"/>
      <c r="Z18" s="43"/>
      <c r="AA18" s="43"/>
      <c r="AB18" s="43"/>
      <c r="AC18" s="44"/>
      <c r="AD18" s="45"/>
      <c r="AE18" s="46"/>
      <c r="AF18" s="85"/>
      <c r="AG18" s="85"/>
      <c r="AH18" s="85"/>
      <c r="AI18" s="46"/>
      <c r="AJ18" s="46"/>
      <c r="AK18" s="46"/>
      <c r="AL18" s="356"/>
    </row>
    <row r="19" spans="1:38" s="27" customFormat="1" ht="38.25" customHeight="1">
      <c r="A19" s="327" t="str">
        <f>A18</f>
        <v xml:space="preserve">4 piece set -- 200TC 100% Cotton Solid Sheet Set </v>
      </c>
      <c r="B19" s="328" t="s">
        <v>465</v>
      </c>
      <c r="C19" s="328" t="s">
        <v>295</v>
      </c>
      <c r="D19" s="30" t="s">
        <v>77</v>
      </c>
      <c r="E19" s="321" t="s">
        <v>466</v>
      </c>
      <c r="F19" s="232"/>
      <c r="G19" s="322" t="s">
        <v>506</v>
      </c>
      <c r="H19" s="280" t="s">
        <v>552</v>
      </c>
      <c r="I19" s="276" t="s">
        <v>524</v>
      </c>
      <c r="J19" s="21">
        <f>'IND 11-15-24'!F8</f>
        <v>10</v>
      </c>
      <c r="K19" s="228">
        <v>35</v>
      </c>
      <c r="L19" s="229">
        <v>27.3</v>
      </c>
      <c r="M19" s="228">
        <v>25</v>
      </c>
      <c r="N19" s="309">
        <v>4</v>
      </c>
      <c r="O19" s="309">
        <v>5.0999999999999996</v>
      </c>
      <c r="P19" s="22">
        <f t="shared" ref="P19:P22" si="31">K19*L19*M19/1000000/N19</f>
        <v>5.9718749999999998E-3</v>
      </c>
      <c r="Q19" s="23">
        <f>$Q$10/P19</f>
        <v>10549.45054945055</v>
      </c>
      <c r="R19" s="24">
        <f>$R$10</f>
        <v>3500</v>
      </c>
      <c r="S19" s="25">
        <f t="shared" ref="S19:S22" si="32">R19/Q19</f>
        <v>0.33177083333333329</v>
      </c>
      <c r="T19" s="10" t="s">
        <v>27</v>
      </c>
      <c r="U19" s="9">
        <v>0.16700000000000001</v>
      </c>
      <c r="V19" s="8">
        <f>J19*U19</f>
        <v>1.6700000000000002</v>
      </c>
      <c r="W19" s="8">
        <f>V19+S19+J19</f>
        <v>12.001770833333333</v>
      </c>
      <c r="X19" s="6"/>
      <c r="Y19" s="6"/>
      <c r="Z19" s="26"/>
      <c r="AA19" s="26"/>
      <c r="AB19" s="7"/>
      <c r="AC19" s="6"/>
      <c r="AD19" s="5">
        <f t="shared" ref="AD19:AD22" si="33">SUM(X19:AC19)</f>
        <v>0</v>
      </c>
      <c r="AE19" s="4">
        <f>AD19+W19</f>
        <v>12.001770833333333</v>
      </c>
      <c r="AF19" s="86" t="e">
        <f>(AG19-AE19)/AG19</f>
        <v>#DIV/0!</v>
      </c>
      <c r="AG19" s="88"/>
      <c r="AH19" s="88">
        <v>14.95</v>
      </c>
      <c r="AI19" s="175">
        <v>1348</v>
      </c>
      <c r="AJ19" s="4">
        <f>AI19*AG19</f>
        <v>0</v>
      </c>
      <c r="AK19" s="4">
        <f>AI19*AE19</f>
        <v>16178.387083333333</v>
      </c>
      <c r="AL19" s="356"/>
    </row>
    <row r="20" spans="1:38" s="27" customFormat="1" ht="38.25" customHeight="1">
      <c r="A20" s="327"/>
      <c r="B20" s="328"/>
      <c r="C20" s="328"/>
      <c r="D20" s="30" t="s">
        <v>77</v>
      </c>
      <c r="E20" s="320" t="s">
        <v>467</v>
      </c>
      <c r="F20" s="232"/>
      <c r="G20" s="319" t="s">
        <v>507</v>
      </c>
      <c r="H20" s="325" t="s">
        <v>547</v>
      </c>
      <c r="I20" s="326" t="s">
        <v>546</v>
      </c>
      <c r="J20" s="21">
        <f>J19</f>
        <v>10</v>
      </c>
      <c r="K20" s="228">
        <v>35</v>
      </c>
      <c r="L20" s="229">
        <v>27.3</v>
      </c>
      <c r="M20" s="228">
        <v>25</v>
      </c>
      <c r="N20" s="309">
        <v>4</v>
      </c>
      <c r="O20" s="309">
        <v>5.0999999999999996</v>
      </c>
      <c r="P20" s="22">
        <f t="shared" si="31"/>
        <v>5.9718749999999998E-3</v>
      </c>
      <c r="Q20" s="23">
        <f t="shared" ref="Q20:Q22" si="34">$Q$10/P20</f>
        <v>10549.45054945055</v>
      </c>
      <c r="R20" s="24">
        <f t="shared" ref="R20:R23" si="35">$R$10</f>
        <v>3500</v>
      </c>
      <c r="S20" s="25">
        <f t="shared" si="32"/>
        <v>0.33177083333333329</v>
      </c>
      <c r="T20" s="10" t="s">
        <v>27</v>
      </c>
      <c r="U20" s="9">
        <v>0.16700000000000001</v>
      </c>
      <c r="V20" s="8">
        <f t="shared" ref="V20:V22" si="36">J20*U20</f>
        <v>1.6700000000000002</v>
      </c>
      <c r="W20" s="8">
        <f t="shared" ref="W20:W22" si="37">V20+S20+J20</f>
        <v>12.001770833333333</v>
      </c>
      <c r="X20" s="6"/>
      <c r="Y20" s="6"/>
      <c r="Z20" s="26"/>
      <c r="AA20" s="26"/>
      <c r="AB20" s="7"/>
      <c r="AC20" s="6"/>
      <c r="AD20" s="5">
        <f t="shared" si="33"/>
        <v>0</v>
      </c>
      <c r="AE20" s="4">
        <f t="shared" ref="AE20:AE22" si="38">AD20+W20</f>
        <v>12.001770833333333</v>
      </c>
      <c r="AF20" s="86" t="e">
        <f t="shared" ref="AF20:AF22" si="39">(AG20-AE20)/AG20</f>
        <v>#DIV/0!</v>
      </c>
      <c r="AG20" s="88"/>
      <c r="AH20" s="88">
        <v>14.95</v>
      </c>
      <c r="AI20" s="175">
        <v>1348</v>
      </c>
      <c r="AJ20" s="4">
        <f t="shared" ref="AJ20:AJ22" si="40">AI20*AG20</f>
        <v>0</v>
      </c>
      <c r="AK20" s="4">
        <f t="shared" ref="AK20:AK22" si="41">AI20*AE20</f>
        <v>16178.387083333333</v>
      </c>
      <c r="AL20" s="356"/>
    </row>
    <row r="21" spans="1:38" s="27" customFormat="1" ht="38.25" customHeight="1">
      <c r="A21" s="327"/>
      <c r="B21" s="328"/>
      <c r="C21" s="328"/>
      <c r="D21" s="30" t="s">
        <v>77</v>
      </c>
      <c r="E21" s="232" t="s">
        <v>467</v>
      </c>
      <c r="F21" s="232"/>
      <c r="G21" s="233" t="s">
        <v>508</v>
      </c>
      <c r="H21" s="280" t="s">
        <v>553</v>
      </c>
      <c r="I21" s="276" t="s">
        <v>526</v>
      </c>
      <c r="J21" s="21">
        <f>J20</f>
        <v>10</v>
      </c>
      <c r="K21" s="228">
        <v>35</v>
      </c>
      <c r="L21" s="229">
        <v>27.3</v>
      </c>
      <c r="M21" s="228">
        <v>25</v>
      </c>
      <c r="N21" s="309">
        <v>4</v>
      </c>
      <c r="O21" s="309">
        <v>5.0999999999999996</v>
      </c>
      <c r="P21" s="22">
        <f t="shared" ref="P21" si="42">K21*L21*M21/1000000/N21</f>
        <v>5.9718749999999998E-3</v>
      </c>
      <c r="Q21" s="23">
        <f t="shared" ref="Q21" si="43">$Q$10/P21</f>
        <v>10549.45054945055</v>
      </c>
      <c r="R21" s="24">
        <f t="shared" si="35"/>
        <v>3500</v>
      </c>
      <c r="S21" s="25">
        <f t="shared" ref="S21" si="44">R21/Q21</f>
        <v>0.33177083333333329</v>
      </c>
      <c r="T21" s="10" t="s">
        <v>27</v>
      </c>
      <c r="U21" s="9">
        <v>0.16700000000000001</v>
      </c>
      <c r="V21" s="8">
        <f t="shared" ref="V21" si="45">J21*U21</f>
        <v>1.6700000000000002</v>
      </c>
      <c r="W21" s="8">
        <f t="shared" ref="W21" si="46">V21+S21+J21</f>
        <v>12.001770833333333</v>
      </c>
      <c r="X21" s="6"/>
      <c r="Y21" s="6"/>
      <c r="Z21" s="26"/>
      <c r="AA21" s="26"/>
      <c r="AB21" s="7"/>
      <c r="AC21" s="6"/>
      <c r="AD21" s="5">
        <f t="shared" ref="AD21" si="47">SUM(X21:AC21)</f>
        <v>0</v>
      </c>
      <c r="AE21" s="4">
        <f t="shared" ref="AE21" si="48">AD21+W21</f>
        <v>12.001770833333333</v>
      </c>
      <c r="AF21" s="86" t="e">
        <f t="shared" ref="AF21" si="49">(AG21-AE21)/AG21</f>
        <v>#DIV/0!</v>
      </c>
      <c r="AG21" s="88"/>
      <c r="AH21" s="88">
        <v>14.95</v>
      </c>
      <c r="AI21" s="175">
        <v>1024</v>
      </c>
      <c r="AJ21" s="4">
        <f t="shared" ref="AJ21" si="50">AI21*AG21</f>
        <v>0</v>
      </c>
      <c r="AK21" s="4">
        <f t="shared" ref="AK21" si="51">AI21*AE21</f>
        <v>12289.813333333334</v>
      </c>
      <c r="AL21" s="356"/>
    </row>
    <row r="22" spans="1:38" s="27" customFormat="1" ht="38.25" customHeight="1">
      <c r="A22" s="327"/>
      <c r="B22" s="328"/>
      <c r="C22" s="328"/>
      <c r="D22" s="30" t="s">
        <v>77</v>
      </c>
      <c r="E22" s="232" t="s">
        <v>466</v>
      </c>
      <c r="F22" s="232"/>
      <c r="G22" s="233" t="s">
        <v>509</v>
      </c>
      <c r="H22" s="280" t="s">
        <v>554</v>
      </c>
      <c r="I22" s="276" t="s">
        <v>528</v>
      </c>
      <c r="J22" s="21">
        <f>J19</f>
        <v>10</v>
      </c>
      <c r="K22" s="228">
        <v>35</v>
      </c>
      <c r="L22" s="229">
        <v>27.3</v>
      </c>
      <c r="M22" s="228">
        <v>25</v>
      </c>
      <c r="N22" s="309">
        <v>4</v>
      </c>
      <c r="O22" s="309">
        <v>5.0999999999999996</v>
      </c>
      <c r="P22" s="22">
        <f t="shared" si="31"/>
        <v>5.9718749999999998E-3</v>
      </c>
      <c r="Q22" s="23">
        <f t="shared" si="34"/>
        <v>10549.45054945055</v>
      </c>
      <c r="R22" s="24">
        <f t="shared" si="35"/>
        <v>3500</v>
      </c>
      <c r="S22" s="25">
        <f t="shared" si="32"/>
        <v>0.33177083333333329</v>
      </c>
      <c r="T22" s="10" t="s">
        <v>27</v>
      </c>
      <c r="U22" s="9">
        <v>0.16700000000000001</v>
      </c>
      <c r="V22" s="8">
        <f t="shared" si="36"/>
        <v>1.6700000000000002</v>
      </c>
      <c r="W22" s="8">
        <f t="shared" si="37"/>
        <v>12.001770833333333</v>
      </c>
      <c r="X22" s="6"/>
      <c r="Y22" s="6"/>
      <c r="Z22" s="26"/>
      <c r="AA22" s="26"/>
      <c r="AB22" s="7"/>
      <c r="AC22" s="6"/>
      <c r="AD22" s="5">
        <f t="shared" si="33"/>
        <v>0</v>
      </c>
      <c r="AE22" s="4">
        <f t="shared" si="38"/>
        <v>12.001770833333333</v>
      </c>
      <c r="AF22" s="86" t="e">
        <f t="shared" si="39"/>
        <v>#DIV/0!</v>
      </c>
      <c r="AG22" s="88"/>
      <c r="AH22" s="88">
        <v>14.95</v>
      </c>
      <c r="AI22" s="175">
        <v>1024</v>
      </c>
      <c r="AJ22" s="4">
        <f t="shared" si="40"/>
        <v>0</v>
      </c>
      <c r="AK22" s="4">
        <f t="shared" si="41"/>
        <v>12289.813333333334</v>
      </c>
      <c r="AL22" s="356"/>
    </row>
    <row r="23" spans="1:38" s="27" customFormat="1" ht="38.25" customHeight="1">
      <c r="A23" s="327"/>
      <c r="B23" s="328"/>
      <c r="C23" s="328"/>
      <c r="D23" s="30" t="s">
        <v>77</v>
      </c>
      <c r="E23" s="232" t="s">
        <v>467</v>
      </c>
      <c r="F23" s="232"/>
      <c r="G23" s="233" t="s">
        <v>510</v>
      </c>
      <c r="H23" s="323" t="s">
        <v>555</v>
      </c>
      <c r="I23" s="324" t="s">
        <v>536</v>
      </c>
      <c r="J23" s="21">
        <f>J20</f>
        <v>10</v>
      </c>
      <c r="K23" s="228">
        <v>35</v>
      </c>
      <c r="L23" s="229">
        <v>27.3</v>
      </c>
      <c r="M23" s="228">
        <v>25</v>
      </c>
      <c r="N23" s="309">
        <v>4</v>
      </c>
      <c r="O23" s="309">
        <v>5.0999999999999996</v>
      </c>
      <c r="P23" s="22">
        <f t="shared" ref="P23" si="52">K23*L23*M23/1000000/N23</f>
        <v>5.9718749999999998E-3</v>
      </c>
      <c r="Q23" s="23">
        <f t="shared" ref="Q23" si="53">$Q$10/P23</f>
        <v>10549.45054945055</v>
      </c>
      <c r="R23" s="24">
        <f t="shared" si="35"/>
        <v>3500</v>
      </c>
      <c r="S23" s="25">
        <f t="shared" ref="S23" si="54">R23/Q23</f>
        <v>0.33177083333333329</v>
      </c>
      <c r="T23" s="10" t="s">
        <v>27</v>
      </c>
      <c r="U23" s="9">
        <v>0.16700000000000001</v>
      </c>
      <c r="V23" s="8">
        <f t="shared" ref="V23" si="55">J23*U23</f>
        <v>1.6700000000000002</v>
      </c>
      <c r="W23" s="8">
        <f t="shared" ref="W23" si="56">V23+S23+J23</f>
        <v>12.001770833333333</v>
      </c>
      <c r="X23" s="6"/>
      <c r="Y23" s="6"/>
      <c r="Z23" s="26"/>
      <c r="AA23" s="26"/>
      <c r="AB23" s="7"/>
      <c r="AC23" s="6"/>
      <c r="AD23" s="5">
        <f t="shared" ref="AD23" si="57">SUM(X23:AC23)</f>
        <v>0</v>
      </c>
      <c r="AE23" s="4">
        <f t="shared" ref="AE23" si="58">AD23+W23</f>
        <v>12.001770833333333</v>
      </c>
      <c r="AF23" s="86" t="e">
        <f t="shared" ref="AF23" si="59">(AG23-AE23)/AG23</f>
        <v>#DIV/0!</v>
      </c>
      <c r="AG23" s="88"/>
      <c r="AH23" s="88">
        <v>14.95</v>
      </c>
      <c r="AI23" s="175">
        <v>996</v>
      </c>
      <c r="AJ23" s="4">
        <f t="shared" ref="AJ23" si="60">AI23*AG23</f>
        <v>0</v>
      </c>
      <c r="AK23" s="4">
        <f t="shared" ref="AK23" si="61">AI23*AE23</f>
        <v>11953.76375</v>
      </c>
      <c r="AL23" s="356"/>
    </row>
    <row r="24" spans="1:38">
      <c r="H24" s="311"/>
      <c r="I24" s="311"/>
      <c r="AI24" s="147">
        <f>SUM(AI13:AI23)</f>
        <v>11836</v>
      </c>
      <c r="AJ24" s="231">
        <f>SUM(AJ13:AJ23)</f>
        <v>0</v>
      </c>
      <c r="AK24" s="231">
        <f>SUM(AK13:AK23)</f>
        <v>125499.61194333335</v>
      </c>
      <c r="AL24" s="235" t="e">
        <f>(AJ24-AK24)/AJ24</f>
        <v>#DIV/0!</v>
      </c>
    </row>
    <row r="25" spans="1:38" s="17" customFormat="1" ht="23.65" customHeight="1">
      <c r="A25" s="308" t="s">
        <v>511</v>
      </c>
      <c r="B25" s="306"/>
      <c r="C25" s="307"/>
      <c r="D25" s="278"/>
      <c r="E25" s="278"/>
      <c r="F25" s="278"/>
      <c r="G25" s="278"/>
      <c r="H25" s="277"/>
      <c r="I25" s="277"/>
      <c r="J25" s="301"/>
      <c r="K25" s="302"/>
      <c r="L25" s="302"/>
      <c r="M25" s="302"/>
      <c r="N25" s="278"/>
      <c r="O25" s="278"/>
      <c r="P25" s="301"/>
      <c r="Q25" s="301"/>
      <c r="R25" s="303"/>
      <c r="S25" s="301"/>
      <c r="T25" s="278"/>
      <c r="U25" s="278"/>
      <c r="V25" s="301"/>
      <c r="W25" s="301"/>
      <c r="X25" s="304"/>
      <c r="Y25" s="304"/>
      <c r="Z25" s="304"/>
      <c r="AA25" s="304"/>
      <c r="AB25" s="305"/>
      <c r="AC25" s="304"/>
      <c r="AD25" s="301"/>
      <c r="AE25" s="301"/>
      <c r="AF25" s="301"/>
      <c r="AG25" s="279"/>
      <c r="AH25" s="279"/>
      <c r="AI25" s="301"/>
      <c r="AJ25" s="301"/>
      <c r="AK25" s="301"/>
    </row>
    <row r="26" spans="1:38" s="47" customFormat="1" ht="25.9" customHeight="1">
      <c r="A26" s="224" t="s">
        <v>469</v>
      </c>
      <c r="B26" s="225"/>
      <c r="C26" s="226"/>
      <c r="D26" s="36"/>
      <c r="E26" s="146"/>
      <c r="F26" s="146"/>
      <c r="G26" s="146"/>
      <c r="H26" s="146"/>
      <c r="I26" s="146"/>
      <c r="J26" s="181" t="s">
        <v>125</v>
      </c>
      <c r="K26" s="20"/>
      <c r="L26" s="20"/>
      <c r="M26" s="20"/>
      <c r="N26" s="18"/>
      <c r="O26" s="36"/>
      <c r="P26" s="37"/>
      <c r="Q26" s="38"/>
      <c r="R26" s="39"/>
      <c r="S26" s="40"/>
      <c r="T26" s="41"/>
      <c r="U26" s="42"/>
      <c r="V26" s="43"/>
      <c r="W26" s="43"/>
      <c r="X26" s="44"/>
      <c r="Y26" s="44"/>
      <c r="Z26" s="43"/>
      <c r="AA26" s="43"/>
      <c r="AB26" s="43"/>
      <c r="AC26" s="44"/>
      <c r="AD26" s="45"/>
      <c r="AE26" s="46"/>
      <c r="AF26" s="85"/>
      <c r="AG26" s="85"/>
      <c r="AH26" s="85"/>
      <c r="AI26" s="46"/>
      <c r="AJ26" s="46"/>
      <c r="AK26" s="46"/>
    </row>
    <row r="27" spans="1:38" s="27" customFormat="1" ht="38.25" customHeight="1">
      <c r="A27" s="327" t="str">
        <f>A26</f>
        <v xml:space="preserve">3 piece set -- 200TC 100% Cotton Solid Sheet Set </v>
      </c>
      <c r="B27" s="328" t="s">
        <v>465</v>
      </c>
      <c r="C27" s="328" t="s">
        <v>295</v>
      </c>
      <c r="D27" s="30" t="s">
        <v>61</v>
      </c>
      <c r="E27" s="232" t="s">
        <v>466</v>
      </c>
      <c r="F27" s="232"/>
      <c r="G27" s="233" t="s">
        <v>506</v>
      </c>
      <c r="H27" s="280" t="s">
        <v>556</v>
      </c>
      <c r="I27" s="276" t="s">
        <v>523</v>
      </c>
      <c r="J27" s="21">
        <f>J13</f>
        <v>7.73</v>
      </c>
      <c r="K27" s="228">
        <v>35</v>
      </c>
      <c r="L27" s="229">
        <v>27.3</v>
      </c>
      <c r="M27" s="228">
        <v>20</v>
      </c>
      <c r="N27" s="309">
        <v>4</v>
      </c>
      <c r="O27" s="309">
        <v>5.0999999999999996</v>
      </c>
      <c r="P27" s="22">
        <f t="shared" ref="P27:P31" si="62">K27*L27*M27/1000000/N27</f>
        <v>4.7774999999999996E-3</v>
      </c>
      <c r="Q27" s="23">
        <f>$Q$10/P27</f>
        <v>13186.813186813188</v>
      </c>
      <c r="R27" s="24">
        <f>$R$10</f>
        <v>3500</v>
      </c>
      <c r="S27" s="25">
        <f t="shared" ref="S27:S31" si="63">R27/Q27</f>
        <v>0.26541666666666663</v>
      </c>
      <c r="T27" s="10" t="s">
        <v>27</v>
      </c>
      <c r="U27" s="9">
        <v>0.16700000000000001</v>
      </c>
      <c r="V27" s="8">
        <f>J27*U27</f>
        <v>1.2909100000000002</v>
      </c>
      <c r="W27" s="8">
        <f>V27+S27+J27</f>
        <v>9.2863266666666675</v>
      </c>
      <c r="X27" s="6"/>
      <c r="Y27" s="6"/>
      <c r="Z27" s="26"/>
      <c r="AA27" s="26"/>
      <c r="AB27" s="7"/>
      <c r="AC27" s="6"/>
      <c r="AD27" s="5">
        <f t="shared" ref="AD27:AD29" si="64">SUM(X27:AC27)</f>
        <v>0</v>
      </c>
      <c r="AE27" s="4">
        <f>AD27+W27</f>
        <v>9.2863266666666675</v>
      </c>
      <c r="AF27" s="86" t="e">
        <f>(AG27-AE27)/AG27</f>
        <v>#DIV/0!</v>
      </c>
      <c r="AG27" s="88"/>
      <c r="AH27" s="88">
        <v>11.5</v>
      </c>
      <c r="AI27" s="175">
        <v>1348</v>
      </c>
      <c r="AJ27" s="4">
        <f>AI27*AG27</f>
        <v>0</v>
      </c>
      <c r="AK27" s="4">
        <f>AI27*AE27</f>
        <v>12517.968346666668</v>
      </c>
      <c r="AL27" s="356" t="s">
        <v>567</v>
      </c>
    </row>
    <row r="28" spans="1:38" s="27" customFormat="1" ht="38.25" customHeight="1">
      <c r="A28" s="327"/>
      <c r="B28" s="328"/>
      <c r="C28" s="328"/>
      <c r="D28" s="30" t="s">
        <v>61</v>
      </c>
      <c r="E28" s="320" t="s">
        <v>466</v>
      </c>
      <c r="F28" s="232"/>
      <c r="G28" s="233" t="s">
        <v>512</v>
      </c>
      <c r="H28" s="325" t="s">
        <v>557</v>
      </c>
      <c r="I28" s="326" t="s">
        <v>540</v>
      </c>
      <c r="J28" s="21">
        <f>J27</f>
        <v>7.73</v>
      </c>
      <c r="K28" s="228">
        <v>35</v>
      </c>
      <c r="L28" s="229">
        <v>27.3</v>
      </c>
      <c r="M28" s="228">
        <v>20</v>
      </c>
      <c r="N28" s="309">
        <v>4</v>
      </c>
      <c r="O28" s="309">
        <v>5.0999999999999996</v>
      </c>
      <c r="P28" s="22">
        <f t="shared" si="62"/>
        <v>4.7774999999999996E-3</v>
      </c>
      <c r="Q28" s="23">
        <f t="shared" ref="Q28:Q31" si="65">$Q$10/P28</f>
        <v>13186.813186813188</v>
      </c>
      <c r="R28" s="24">
        <f t="shared" ref="R28:R31" si="66">$R$10</f>
        <v>3500</v>
      </c>
      <c r="S28" s="25">
        <f t="shared" si="63"/>
        <v>0.26541666666666663</v>
      </c>
      <c r="T28" s="10" t="s">
        <v>27</v>
      </c>
      <c r="U28" s="9">
        <v>0.16700000000000001</v>
      </c>
      <c r="V28" s="8">
        <f t="shared" ref="V28:V31" si="67">J28*U28</f>
        <v>1.2909100000000002</v>
      </c>
      <c r="W28" s="8">
        <f t="shared" ref="W28:W31" si="68">V28+S28+J28</f>
        <v>9.2863266666666675</v>
      </c>
      <c r="X28" s="6"/>
      <c r="Y28" s="6"/>
      <c r="Z28" s="26"/>
      <c r="AA28" s="26"/>
      <c r="AB28" s="7"/>
      <c r="AC28" s="6"/>
      <c r="AD28" s="5">
        <f t="shared" si="64"/>
        <v>0</v>
      </c>
      <c r="AE28" s="4">
        <f t="shared" ref="AE28:AE31" si="69">AD28+W28</f>
        <v>9.2863266666666675</v>
      </c>
      <c r="AF28" s="86" t="e">
        <f t="shared" ref="AF28:AF31" si="70">(AG28-AE28)/AG28</f>
        <v>#DIV/0!</v>
      </c>
      <c r="AG28" s="227"/>
      <c r="AH28" s="88">
        <v>11.5</v>
      </c>
      <c r="AI28" s="175">
        <v>1348</v>
      </c>
      <c r="AJ28" s="4">
        <f t="shared" ref="AJ28:AJ31" si="71">AI28*AG28</f>
        <v>0</v>
      </c>
      <c r="AK28" s="4">
        <f t="shared" ref="AK28:AK31" si="72">AI28*AE28</f>
        <v>12517.968346666668</v>
      </c>
      <c r="AL28" s="356"/>
    </row>
    <row r="29" spans="1:38" s="27" customFormat="1" ht="38.25" customHeight="1">
      <c r="A29" s="327"/>
      <c r="B29" s="328"/>
      <c r="C29" s="328"/>
      <c r="D29" s="30" t="s">
        <v>61</v>
      </c>
      <c r="E29" s="232" t="s">
        <v>467</v>
      </c>
      <c r="F29" s="232"/>
      <c r="G29" s="233" t="s">
        <v>513</v>
      </c>
      <c r="H29" s="280" t="s">
        <v>558</v>
      </c>
      <c r="I29" s="276" t="s">
        <v>530</v>
      </c>
      <c r="J29" s="21">
        <f>J27</f>
        <v>7.73</v>
      </c>
      <c r="K29" s="228">
        <v>35</v>
      </c>
      <c r="L29" s="229">
        <v>27.3</v>
      </c>
      <c r="M29" s="228">
        <v>20</v>
      </c>
      <c r="N29" s="309">
        <v>4</v>
      </c>
      <c r="O29" s="309">
        <v>5.0999999999999996</v>
      </c>
      <c r="P29" s="22">
        <f t="shared" si="62"/>
        <v>4.7774999999999996E-3</v>
      </c>
      <c r="Q29" s="23">
        <f t="shared" si="65"/>
        <v>13186.813186813188</v>
      </c>
      <c r="R29" s="24">
        <f t="shared" si="66"/>
        <v>3500</v>
      </c>
      <c r="S29" s="25">
        <f t="shared" si="63"/>
        <v>0.26541666666666663</v>
      </c>
      <c r="T29" s="10" t="s">
        <v>27</v>
      </c>
      <c r="U29" s="9">
        <v>0.16700000000000001</v>
      </c>
      <c r="V29" s="8">
        <f t="shared" si="67"/>
        <v>1.2909100000000002</v>
      </c>
      <c r="W29" s="8">
        <f t="shared" si="68"/>
        <v>9.2863266666666675</v>
      </c>
      <c r="X29" s="6"/>
      <c r="Y29" s="6"/>
      <c r="Z29" s="26"/>
      <c r="AA29" s="26"/>
      <c r="AB29" s="7"/>
      <c r="AC29" s="6"/>
      <c r="AD29" s="5">
        <f t="shared" si="64"/>
        <v>0</v>
      </c>
      <c r="AE29" s="4">
        <f t="shared" si="69"/>
        <v>9.2863266666666675</v>
      </c>
      <c r="AF29" s="86" t="e">
        <f t="shared" si="70"/>
        <v>#DIV/0!</v>
      </c>
      <c r="AG29" s="227"/>
      <c r="AH29" s="88">
        <v>11.5</v>
      </c>
      <c r="AI29" s="175">
        <v>1200</v>
      </c>
      <c r="AJ29" s="4">
        <f t="shared" si="71"/>
        <v>0</v>
      </c>
      <c r="AK29" s="4">
        <f t="shared" si="72"/>
        <v>11143.592000000001</v>
      </c>
      <c r="AL29" s="356"/>
    </row>
    <row r="30" spans="1:38" s="27" customFormat="1" ht="38.25" customHeight="1">
      <c r="A30" s="327"/>
      <c r="B30" s="328"/>
      <c r="C30" s="328"/>
      <c r="D30" s="30" t="s">
        <v>61</v>
      </c>
      <c r="E30" s="320" t="s">
        <v>466</v>
      </c>
      <c r="F30" s="232"/>
      <c r="G30" s="319" t="s">
        <v>514</v>
      </c>
      <c r="H30" s="325" t="s">
        <v>559</v>
      </c>
      <c r="I30" s="326" t="s">
        <v>542</v>
      </c>
      <c r="J30" s="21">
        <f>J28</f>
        <v>7.73</v>
      </c>
      <c r="K30" s="228">
        <v>35</v>
      </c>
      <c r="L30" s="229">
        <v>27.3</v>
      </c>
      <c r="M30" s="228">
        <v>20</v>
      </c>
      <c r="N30" s="309">
        <v>4</v>
      </c>
      <c r="O30" s="309">
        <v>5.0999999999999996</v>
      </c>
      <c r="P30" s="22">
        <f t="shared" si="62"/>
        <v>4.7774999999999996E-3</v>
      </c>
      <c r="Q30" s="23">
        <f t="shared" si="65"/>
        <v>13186.813186813188</v>
      </c>
      <c r="R30" s="24">
        <f t="shared" si="66"/>
        <v>3500</v>
      </c>
      <c r="S30" s="25">
        <f t="shared" si="63"/>
        <v>0.26541666666666663</v>
      </c>
      <c r="T30" s="10" t="s">
        <v>27</v>
      </c>
      <c r="U30" s="9">
        <v>0.16700000000000001</v>
      </c>
      <c r="V30" s="8">
        <f t="shared" si="67"/>
        <v>1.2909100000000002</v>
      </c>
      <c r="W30" s="8">
        <f t="shared" si="68"/>
        <v>9.2863266666666675</v>
      </c>
      <c r="X30" s="6"/>
      <c r="Y30" s="6"/>
      <c r="Z30" s="26"/>
      <c r="AA30" s="26"/>
      <c r="AB30" s="7"/>
      <c r="AC30" s="6"/>
      <c r="AD30" s="5">
        <f t="shared" ref="AD30:AD31" si="73">SUM(X30:AC30)</f>
        <v>0</v>
      </c>
      <c r="AE30" s="4">
        <f t="shared" si="69"/>
        <v>9.2863266666666675</v>
      </c>
      <c r="AF30" s="86" t="e">
        <f t="shared" si="70"/>
        <v>#DIV/0!</v>
      </c>
      <c r="AG30" s="227"/>
      <c r="AH30" s="88">
        <v>11.5</v>
      </c>
      <c r="AI30" s="175">
        <v>1200</v>
      </c>
      <c r="AJ30" s="4">
        <f t="shared" si="71"/>
        <v>0</v>
      </c>
      <c r="AK30" s="4">
        <f t="shared" si="72"/>
        <v>11143.592000000001</v>
      </c>
      <c r="AL30" s="356"/>
    </row>
    <row r="31" spans="1:38" s="27" customFormat="1" ht="38.25" customHeight="1">
      <c r="A31" s="327"/>
      <c r="B31" s="328"/>
      <c r="C31" s="328"/>
      <c r="D31" s="30" t="s">
        <v>61</v>
      </c>
      <c r="E31" s="232" t="s">
        <v>467</v>
      </c>
      <c r="F31" s="232"/>
      <c r="G31" s="233" t="s">
        <v>515</v>
      </c>
      <c r="H31" s="323" t="s">
        <v>560</v>
      </c>
      <c r="I31" s="324" t="s">
        <v>537</v>
      </c>
      <c r="J31" s="21">
        <f>J28</f>
        <v>7.73</v>
      </c>
      <c r="K31" s="228">
        <v>35</v>
      </c>
      <c r="L31" s="229">
        <v>27.3</v>
      </c>
      <c r="M31" s="228">
        <v>20</v>
      </c>
      <c r="N31" s="309">
        <v>4</v>
      </c>
      <c r="O31" s="309">
        <v>5.0999999999999996</v>
      </c>
      <c r="P31" s="22">
        <f t="shared" si="62"/>
        <v>4.7774999999999996E-3</v>
      </c>
      <c r="Q31" s="23">
        <f t="shared" si="65"/>
        <v>13186.813186813188</v>
      </c>
      <c r="R31" s="24">
        <f t="shared" si="66"/>
        <v>3500</v>
      </c>
      <c r="S31" s="25">
        <f t="shared" si="63"/>
        <v>0.26541666666666663</v>
      </c>
      <c r="T31" s="10" t="s">
        <v>27</v>
      </c>
      <c r="U31" s="9">
        <v>0.16700000000000001</v>
      </c>
      <c r="V31" s="8">
        <f t="shared" si="67"/>
        <v>1.2909100000000002</v>
      </c>
      <c r="W31" s="8">
        <f t="shared" si="68"/>
        <v>9.2863266666666675</v>
      </c>
      <c r="X31" s="6"/>
      <c r="Y31" s="6"/>
      <c r="Z31" s="26"/>
      <c r="AA31" s="26"/>
      <c r="AB31" s="7"/>
      <c r="AC31" s="6"/>
      <c r="AD31" s="5">
        <f t="shared" si="73"/>
        <v>0</v>
      </c>
      <c r="AE31" s="4">
        <f t="shared" si="69"/>
        <v>9.2863266666666675</v>
      </c>
      <c r="AF31" s="86" t="e">
        <f t="shared" si="70"/>
        <v>#DIV/0!</v>
      </c>
      <c r="AG31" s="227"/>
      <c r="AH31" s="88">
        <v>11.5</v>
      </c>
      <c r="AI31" s="175">
        <v>1000</v>
      </c>
      <c r="AJ31" s="4">
        <f t="shared" si="71"/>
        <v>0</v>
      </c>
      <c r="AK31" s="4">
        <f t="shared" si="72"/>
        <v>9286.3266666666677</v>
      </c>
      <c r="AL31" s="356"/>
    </row>
    <row r="32" spans="1:38" s="47" customFormat="1" ht="25.9" customHeight="1">
      <c r="A32" s="224" t="s">
        <v>464</v>
      </c>
      <c r="B32" s="225"/>
      <c r="C32" s="226"/>
      <c r="D32" s="36"/>
      <c r="E32" s="146"/>
      <c r="F32" s="146"/>
      <c r="G32" s="234"/>
      <c r="H32" s="146"/>
      <c r="I32" s="146"/>
      <c r="J32" s="181" t="s">
        <v>125</v>
      </c>
      <c r="K32" s="230"/>
      <c r="L32" s="230"/>
      <c r="M32" s="230"/>
      <c r="N32" s="310"/>
      <c r="O32" s="310"/>
      <c r="P32" s="37"/>
      <c r="Q32" s="38"/>
      <c r="R32" s="39"/>
      <c r="S32" s="40"/>
      <c r="T32" s="41"/>
      <c r="U32" s="42"/>
      <c r="V32" s="43"/>
      <c r="W32" s="43"/>
      <c r="X32" s="44"/>
      <c r="Y32" s="44"/>
      <c r="Z32" s="43"/>
      <c r="AA32" s="43"/>
      <c r="AB32" s="43"/>
      <c r="AC32" s="44"/>
      <c r="AD32" s="45"/>
      <c r="AE32" s="46"/>
      <c r="AF32" s="85"/>
      <c r="AG32" s="85"/>
      <c r="AH32" s="85"/>
      <c r="AI32" s="46"/>
      <c r="AJ32" s="46"/>
      <c r="AK32" s="46"/>
      <c r="AL32" s="356"/>
    </row>
    <row r="33" spans="1:38" s="27" customFormat="1" ht="38.25" customHeight="1">
      <c r="A33" s="327" t="str">
        <f>A32</f>
        <v xml:space="preserve">4 piece set -- 200TC 100% Cotton Solid Sheet Set </v>
      </c>
      <c r="B33" s="328" t="s">
        <v>465</v>
      </c>
      <c r="C33" s="328" t="s">
        <v>295</v>
      </c>
      <c r="D33" s="30" t="s">
        <v>77</v>
      </c>
      <c r="E33" s="232" t="s">
        <v>466</v>
      </c>
      <c r="F33" s="232"/>
      <c r="G33" s="233" t="s">
        <v>506</v>
      </c>
      <c r="H33" s="280" t="s">
        <v>552</v>
      </c>
      <c r="I33" s="276" t="s">
        <v>524</v>
      </c>
      <c r="J33" s="21">
        <f>J19</f>
        <v>10</v>
      </c>
      <c r="K33" s="228">
        <v>35</v>
      </c>
      <c r="L33" s="229">
        <v>27.3</v>
      </c>
      <c r="M33" s="228">
        <v>25</v>
      </c>
      <c r="N33" s="309">
        <v>4</v>
      </c>
      <c r="O33" s="309">
        <v>5.0999999999999996</v>
      </c>
      <c r="P33" s="22">
        <f t="shared" ref="P33:P37" si="74">K33*L33*M33/1000000/N33</f>
        <v>5.9718749999999998E-3</v>
      </c>
      <c r="Q33" s="23">
        <f>$Q$10/P33</f>
        <v>10549.45054945055</v>
      </c>
      <c r="R33" s="24">
        <f>$R$10</f>
        <v>3500</v>
      </c>
      <c r="S33" s="25">
        <f t="shared" ref="S33:S37" si="75">R33/Q33</f>
        <v>0.33177083333333329</v>
      </c>
      <c r="T33" s="10" t="s">
        <v>27</v>
      </c>
      <c r="U33" s="9">
        <v>0.16700000000000001</v>
      </c>
      <c r="V33" s="8">
        <f>J33*U33</f>
        <v>1.6700000000000002</v>
      </c>
      <c r="W33" s="8">
        <f>V33+S33+J33</f>
        <v>12.001770833333333</v>
      </c>
      <c r="X33" s="6"/>
      <c r="Y33" s="6"/>
      <c r="Z33" s="26"/>
      <c r="AA33" s="26"/>
      <c r="AB33" s="7"/>
      <c r="AC33" s="6"/>
      <c r="AD33" s="5">
        <f t="shared" ref="AD33:AD34" si="76">SUM(X33:AC33)</f>
        <v>0</v>
      </c>
      <c r="AE33" s="4">
        <f>AD33+W33</f>
        <v>12.001770833333333</v>
      </c>
      <c r="AF33" s="86" t="e">
        <f>(AG33-AE33)/AG33</f>
        <v>#DIV/0!</v>
      </c>
      <c r="AG33" s="88"/>
      <c r="AH33" s="88">
        <v>14.95</v>
      </c>
      <c r="AI33" s="175">
        <v>1348</v>
      </c>
      <c r="AJ33" s="4">
        <f>AI33*AG33</f>
        <v>0</v>
      </c>
      <c r="AK33" s="4">
        <f>AI33*AE33</f>
        <v>16178.387083333333</v>
      </c>
      <c r="AL33" s="356"/>
    </row>
    <row r="34" spans="1:38" s="27" customFormat="1" ht="38.25" customHeight="1">
      <c r="A34" s="327"/>
      <c r="B34" s="328"/>
      <c r="C34" s="328"/>
      <c r="D34" s="30" t="s">
        <v>77</v>
      </c>
      <c r="E34" s="320" t="s">
        <v>466</v>
      </c>
      <c r="F34" s="232"/>
      <c r="G34" s="233" t="s">
        <v>512</v>
      </c>
      <c r="H34" s="325" t="s">
        <v>561</v>
      </c>
      <c r="I34" s="326" t="s">
        <v>541</v>
      </c>
      <c r="J34" s="21">
        <f>J33</f>
        <v>10</v>
      </c>
      <c r="K34" s="228">
        <v>35</v>
      </c>
      <c r="L34" s="229">
        <v>27.3</v>
      </c>
      <c r="M34" s="228">
        <v>25</v>
      </c>
      <c r="N34" s="309">
        <v>4</v>
      </c>
      <c r="O34" s="309">
        <v>5.0999999999999996</v>
      </c>
      <c r="P34" s="22">
        <f t="shared" si="74"/>
        <v>5.9718749999999998E-3</v>
      </c>
      <c r="Q34" s="23">
        <f t="shared" ref="Q34:Q37" si="77">$Q$10/P34</f>
        <v>10549.45054945055</v>
      </c>
      <c r="R34" s="24">
        <f t="shared" ref="R34:R37" si="78">$R$10</f>
        <v>3500</v>
      </c>
      <c r="S34" s="25">
        <f t="shared" si="75"/>
        <v>0.33177083333333329</v>
      </c>
      <c r="T34" s="10" t="s">
        <v>27</v>
      </c>
      <c r="U34" s="9">
        <v>0.16700000000000001</v>
      </c>
      <c r="V34" s="8">
        <f t="shared" ref="V34:V37" si="79">J34*U34</f>
        <v>1.6700000000000002</v>
      </c>
      <c r="W34" s="8">
        <f t="shared" ref="W34:W37" si="80">V34+S34+J34</f>
        <v>12.001770833333333</v>
      </c>
      <c r="X34" s="6"/>
      <c r="Y34" s="6"/>
      <c r="Z34" s="26"/>
      <c r="AA34" s="26"/>
      <c r="AB34" s="7"/>
      <c r="AC34" s="6"/>
      <c r="AD34" s="5">
        <f t="shared" si="76"/>
        <v>0</v>
      </c>
      <c r="AE34" s="4">
        <f t="shared" ref="AE34:AE37" si="81">AD34+W34</f>
        <v>12.001770833333333</v>
      </c>
      <c r="AF34" s="86" t="e">
        <f t="shared" ref="AF34:AF37" si="82">(AG34-AE34)/AG34</f>
        <v>#DIV/0!</v>
      </c>
      <c r="AG34" s="88"/>
      <c r="AH34" s="88">
        <v>14.95</v>
      </c>
      <c r="AI34" s="175">
        <v>1348</v>
      </c>
      <c r="AJ34" s="4">
        <f t="shared" ref="AJ34:AJ37" si="83">AI34*AG34</f>
        <v>0</v>
      </c>
      <c r="AK34" s="4">
        <f t="shared" ref="AK34:AK37" si="84">AI34*AE34</f>
        <v>16178.387083333333</v>
      </c>
      <c r="AL34" s="356"/>
    </row>
    <row r="35" spans="1:38" s="27" customFormat="1" ht="38.25" customHeight="1">
      <c r="A35" s="327"/>
      <c r="B35" s="328"/>
      <c r="C35" s="328"/>
      <c r="D35" s="30" t="s">
        <v>77</v>
      </c>
      <c r="E35" s="232" t="s">
        <v>467</v>
      </c>
      <c r="F35" s="232"/>
      <c r="G35" s="233" t="s">
        <v>513</v>
      </c>
      <c r="H35" s="280" t="s">
        <v>562</v>
      </c>
      <c r="I35" s="276" t="s">
        <v>531</v>
      </c>
      <c r="J35" s="21">
        <f>J34</f>
        <v>10</v>
      </c>
      <c r="K35" s="228">
        <v>35</v>
      </c>
      <c r="L35" s="229">
        <v>27.3</v>
      </c>
      <c r="M35" s="228">
        <v>25</v>
      </c>
      <c r="N35" s="309">
        <v>4</v>
      </c>
      <c r="O35" s="309">
        <v>5.0999999999999996</v>
      </c>
      <c r="P35" s="22">
        <f t="shared" si="74"/>
        <v>5.9718749999999998E-3</v>
      </c>
      <c r="Q35" s="23">
        <f t="shared" si="77"/>
        <v>10549.45054945055</v>
      </c>
      <c r="R35" s="24">
        <f t="shared" si="78"/>
        <v>3500</v>
      </c>
      <c r="S35" s="25">
        <f t="shared" si="75"/>
        <v>0.33177083333333329</v>
      </c>
      <c r="T35" s="10" t="s">
        <v>27</v>
      </c>
      <c r="U35" s="9">
        <v>0.16700000000000001</v>
      </c>
      <c r="V35" s="8">
        <f t="shared" si="79"/>
        <v>1.6700000000000002</v>
      </c>
      <c r="W35" s="8">
        <f t="shared" si="80"/>
        <v>12.001770833333333</v>
      </c>
      <c r="X35" s="6"/>
      <c r="Y35" s="6"/>
      <c r="Z35" s="26"/>
      <c r="AA35" s="26"/>
      <c r="AB35" s="7"/>
      <c r="AC35" s="6"/>
      <c r="AD35" s="5">
        <f t="shared" ref="AD35" si="85">SUM(X35:AC35)</f>
        <v>0</v>
      </c>
      <c r="AE35" s="4">
        <f t="shared" si="81"/>
        <v>12.001770833333333</v>
      </c>
      <c r="AF35" s="86" t="e">
        <f t="shared" si="82"/>
        <v>#DIV/0!</v>
      </c>
      <c r="AG35" s="88"/>
      <c r="AH35" s="88">
        <v>14.95</v>
      </c>
      <c r="AI35" s="175">
        <v>1024</v>
      </c>
      <c r="AJ35" s="4">
        <f t="shared" si="83"/>
        <v>0</v>
      </c>
      <c r="AK35" s="4">
        <f t="shared" si="84"/>
        <v>12289.813333333334</v>
      </c>
      <c r="AL35" s="356"/>
    </row>
    <row r="36" spans="1:38" s="27" customFormat="1" ht="38.25" customHeight="1">
      <c r="A36" s="327"/>
      <c r="B36" s="328"/>
      <c r="C36" s="328"/>
      <c r="D36" s="30" t="s">
        <v>77</v>
      </c>
      <c r="E36" s="320" t="s">
        <v>466</v>
      </c>
      <c r="F36" s="232"/>
      <c r="G36" s="319" t="s">
        <v>514</v>
      </c>
      <c r="H36" s="325" t="s">
        <v>563</v>
      </c>
      <c r="I36" s="326" t="s">
        <v>543</v>
      </c>
      <c r="J36" s="21">
        <f>J33</f>
        <v>10</v>
      </c>
      <c r="K36" s="228">
        <v>35</v>
      </c>
      <c r="L36" s="229">
        <v>27.3</v>
      </c>
      <c r="M36" s="228">
        <v>25</v>
      </c>
      <c r="N36" s="309">
        <v>4</v>
      </c>
      <c r="O36" s="309">
        <v>5.0999999999999996</v>
      </c>
      <c r="P36" s="22">
        <f t="shared" si="74"/>
        <v>5.9718749999999998E-3</v>
      </c>
      <c r="Q36" s="23">
        <f t="shared" si="77"/>
        <v>10549.45054945055</v>
      </c>
      <c r="R36" s="24">
        <f t="shared" si="78"/>
        <v>3500</v>
      </c>
      <c r="S36" s="25">
        <f t="shared" si="75"/>
        <v>0.33177083333333329</v>
      </c>
      <c r="T36" s="10" t="s">
        <v>27</v>
      </c>
      <c r="U36" s="9">
        <v>0.16700000000000001</v>
      </c>
      <c r="V36" s="8">
        <f t="shared" si="79"/>
        <v>1.6700000000000002</v>
      </c>
      <c r="W36" s="8">
        <f t="shared" si="80"/>
        <v>12.001770833333333</v>
      </c>
      <c r="X36" s="6"/>
      <c r="Y36" s="6"/>
      <c r="Z36" s="26"/>
      <c r="AA36" s="26"/>
      <c r="AB36" s="7"/>
      <c r="AC36" s="6"/>
      <c r="AD36" s="5">
        <f t="shared" ref="AD36" si="86">SUM(X36:AC36)</f>
        <v>0</v>
      </c>
      <c r="AE36" s="4">
        <f t="shared" si="81"/>
        <v>12.001770833333333</v>
      </c>
      <c r="AF36" s="86" t="e">
        <f t="shared" si="82"/>
        <v>#DIV/0!</v>
      </c>
      <c r="AG36" s="88"/>
      <c r="AH36" s="88">
        <v>14.95</v>
      </c>
      <c r="AI36" s="175">
        <v>1024</v>
      </c>
      <c r="AJ36" s="4">
        <f t="shared" si="83"/>
        <v>0</v>
      </c>
      <c r="AK36" s="4">
        <f t="shared" si="84"/>
        <v>12289.813333333334</v>
      </c>
      <c r="AL36" s="356"/>
    </row>
    <row r="37" spans="1:38" s="27" customFormat="1" ht="38.25" customHeight="1">
      <c r="A37" s="327"/>
      <c r="B37" s="328"/>
      <c r="C37" s="328"/>
      <c r="D37" s="30" t="s">
        <v>77</v>
      </c>
      <c r="E37" s="232" t="s">
        <v>467</v>
      </c>
      <c r="F37" s="232"/>
      <c r="G37" s="233" t="s">
        <v>515</v>
      </c>
      <c r="H37" s="280" t="s">
        <v>564</v>
      </c>
      <c r="I37" s="276" t="s">
        <v>532</v>
      </c>
      <c r="J37" s="21">
        <f>J34</f>
        <v>10</v>
      </c>
      <c r="K37" s="228">
        <v>35</v>
      </c>
      <c r="L37" s="229">
        <v>27.3</v>
      </c>
      <c r="M37" s="228">
        <v>25</v>
      </c>
      <c r="N37" s="309">
        <v>4</v>
      </c>
      <c r="O37" s="309">
        <v>5.0999999999999996</v>
      </c>
      <c r="P37" s="22">
        <f t="shared" si="74"/>
        <v>5.9718749999999998E-3</v>
      </c>
      <c r="Q37" s="23">
        <f t="shared" si="77"/>
        <v>10549.45054945055</v>
      </c>
      <c r="R37" s="24">
        <f t="shared" si="78"/>
        <v>3500</v>
      </c>
      <c r="S37" s="25">
        <f t="shared" si="75"/>
        <v>0.33177083333333329</v>
      </c>
      <c r="T37" s="10" t="s">
        <v>27</v>
      </c>
      <c r="U37" s="9">
        <v>0.16700000000000001</v>
      </c>
      <c r="V37" s="8">
        <f t="shared" si="79"/>
        <v>1.6700000000000002</v>
      </c>
      <c r="W37" s="8">
        <f t="shared" si="80"/>
        <v>12.001770833333333</v>
      </c>
      <c r="X37" s="6"/>
      <c r="Y37" s="6"/>
      <c r="Z37" s="26"/>
      <c r="AA37" s="26"/>
      <c r="AB37" s="7"/>
      <c r="AC37" s="6"/>
      <c r="AD37" s="5">
        <f t="shared" ref="AD37" si="87">SUM(X37:AC37)</f>
        <v>0</v>
      </c>
      <c r="AE37" s="4">
        <f t="shared" si="81"/>
        <v>12.001770833333333</v>
      </c>
      <c r="AF37" s="86" t="e">
        <f t="shared" si="82"/>
        <v>#DIV/0!</v>
      </c>
      <c r="AG37" s="88"/>
      <c r="AH37" s="88">
        <v>14.95</v>
      </c>
      <c r="AI37" s="175">
        <v>996</v>
      </c>
      <c r="AJ37" s="4">
        <f t="shared" si="83"/>
        <v>0</v>
      </c>
      <c r="AK37" s="4">
        <f t="shared" si="84"/>
        <v>11953.76375</v>
      </c>
      <c r="AL37" s="356"/>
    </row>
    <row r="38" spans="1:38">
      <c r="AI38" s="147">
        <f>SUM(AI27:AI37)</f>
        <v>11836</v>
      </c>
      <c r="AJ38" s="231">
        <f>SUM(AJ27:AJ37)</f>
        <v>0</v>
      </c>
      <c r="AK38" s="231">
        <f>SUM(AK27:AK37)</f>
        <v>125499.61194333335</v>
      </c>
      <c r="AL38" s="235" t="e">
        <f>(AJ38-AK38)/AJ38</f>
        <v>#DIV/0!</v>
      </c>
    </row>
    <row r="40" spans="1:38">
      <c r="A40" s="316" t="s">
        <v>519</v>
      </c>
    </row>
    <row r="41" spans="1:38">
      <c r="A41" s="316" t="s">
        <v>520</v>
      </c>
      <c r="C41" s="317"/>
      <c r="AI41" s="312" t="s">
        <v>516</v>
      </c>
      <c r="AJ41" s="313">
        <f>AI24+AI38</f>
        <v>23672</v>
      </c>
    </row>
    <row r="42" spans="1:38">
      <c r="A42" s="316" t="s">
        <v>521</v>
      </c>
      <c r="C42" s="317"/>
      <c r="AI42" s="312" t="s">
        <v>129</v>
      </c>
      <c r="AJ42" s="314">
        <f>AJ24+AJ38</f>
        <v>0</v>
      </c>
    </row>
    <row r="43" spans="1:38">
      <c r="A43" s="316" t="s">
        <v>538</v>
      </c>
      <c r="C43" s="317"/>
      <c r="D43" s="318"/>
      <c r="AI43" s="312" t="s">
        <v>130</v>
      </c>
      <c r="AJ43" s="314">
        <f>AK24+AK38</f>
        <v>250999.2238866667</v>
      </c>
    </row>
    <row r="44" spans="1:38">
      <c r="A44" s="316" t="s">
        <v>522</v>
      </c>
      <c r="C44" s="317"/>
      <c r="D44" s="318"/>
      <c r="AI44" s="312" t="s">
        <v>517</v>
      </c>
      <c r="AJ44" s="315" t="e">
        <f>(AJ42-AJ43)/AJ42</f>
        <v>#DIV/0!</v>
      </c>
    </row>
    <row r="45" spans="1:38">
      <c r="A45" s="316" t="s">
        <v>533</v>
      </c>
      <c r="C45" s="317"/>
      <c r="D45" s="318"/>
    </row>
    <row r="46" spans="1:38">
      <c r="A46" s="1" t="s">
        <v>518</v>
      </c>
      <c r="C46" s="317"/>
      <c r="D46" s="318"/>
    </row>
  </sheetData>
  <protectedRanges>
    <protectedRange password="F78C" sqref="EJ4 EC4:ED6 EE5:EF6 EG5:EI5 EG6 EI6:EJ6" name="区域1"/>
  </protectedRanges>
  <mergeCells count="64">
    <mergeCell ref="AL13:AL23"/>
    <mergeCell ref="AL27:AL37"/>
    <mergeCell ref="AK8:AK10"/>
    <mergeCell ref="P9:P10"/>
    <mergeCell ref="K9:M9"/>
    <mergeCell ref="AI8:AI10"/>
    <mergeCell ref="W8:W10"/>
    <mergeCell ref="AD8:AD10"/>
    <mergeCell ref="AE8:AE10"/>
    <mergeCell ref="K8:S8"/>
    <mergeCell ref="T9:T10"/>
    <mergeCell ref="V9:V10"/>
    <mergeCell ref="S9:S10"/>
    <mergeCell ref="T8:V8"/>
    <mergeCell ref="U9:U10"/>
    <mergeCell ref="AF8:AF10"/>
    <mergeCell ref="AG8:AG10"/>
    <mergeCell ref="AJ8:AJ10"/>
    <mergeCell ref="X8:AC8"/>
    <mergeCell ref="N9:N10"/>
    <mergeCell ref="O9:O10"/>
    <mergeCell ref="AH8:AH10"/>
    <mergeCell ref="J8:J10"/>
    <mergeCell ref="I8:I10"/>
    <mergeCell ref="E2:F2"/>
    <mergeCell ref="G2:H2"/>
    <mergeCell ref="I2:J2"/>
    <mergeCell ref="I6:J6"/>
    <mergeCell ref="K2:L2"/>
    <mergeCell ref="E3:F3"/>
    <mergeCell ref="G3:H3"/>
    <mergeCell ref="I3:J3"/>
    <mergeCell ref="K3:L3"/>
    <mergeCell ref="K6:L6"/>
    <mergeCell ref="E4:F4"/>
    <mergeCell ref="G4:H4"/>
    <mergeCell ref="I4:J4"/>
    <mergeCell ref="K4:L4"/>
    <mergeCell ref="E5:F5"/>
    <mergeCell ref="G5:H5"/>
    <mergeCell ref="I5:J5"/>
    <mergeCell ref="K5:L5"/>
    <mergeCell ref="E6:F6"/>
    <mergeCell ref="G6:H6"/>
    <mergeCell ref="A19:A23"/>
    <mergeCell ref="B19:B23"/>
    <mergeCell ref="C19:C23"/>
    <mergeCell ref="H8:H10"/>
    <mergeCell ref="E8:E10"/>
    <mergeCell ref="F8:F10"/>
    <mergeCell ref="A13:A17"/>
    <mergeCell ref="B13:B17"/>
    <mergeCell ref="C13:C17"/>
    <mergeCell ref="A8:A10"/>
    <mergeCell ref="B8:B10"/>
    <mergeCell ref="C8:C10"/>
    <mergeCell ref="D8:D10"/>
    <mergeCell ref="G8:G10"/>
    <mergeCell ref="A27:A31"/>
    <mergeCell ref="B27:B31"/>
    <mergeCell ref="C27:C31"/>
    <mergeCell ref="A33:A37"/>
    <mergeCell ref="B33:B37"/>
    <mergeCell ref="C33:C37"/>
  </mergeCells>
  <phoneticPr fontId="71" type="noConversion"/>
  <dataValidations count="11">
    <dataValidation type="list" allowBlank="1" showInputMessage="1" showErrorMessage="1" sqref="D2" xr:uid="{00000000-0002-0000-0000-000000000000}">
      <formula1>$DN$2:$EB$2</formula1>
    </dataValidation>
    <dataValidation type="list" allowBlank="1" showInputMessage="1" showErrorMessage="1" sqref="G6:H6" xr:uid="{00000000-0002-0000-0000-000001000000}">
      <formula1>$EC$3:$GA$3</formula1>
    </dataValidation>
    <dataValidation type="list" allowBlank="1" showInputMessage="1" showErrorMessage="1" sqref="B4" xr:uid="{00000000-0002-0000-0000-000002000000}">
      <formula1>$EF$4:$FT$4</formula1>
    </dataValidation>
    <dataValidation type="list" allowBlank="1" showInputMessage="1" showErrorMessage="1" sqref="B5" xr:uid="{00000000-0002-0000-0000-000003000000}">
      <formula1>$EL$5:$EM$5</formula1>
    </dataValidation>
    <dataValidation type="list" allowBlank="1" showInputMessage="1" showErrorMessage="1" sqref="D4" xr:uid="{00000000-0002-0000-0000-000004000000}">
      <formula1>$N$2:$N$5</formula1>
    </dataValidation>
    <dataValidation type="list" allowBlank="1" showInputMessage="1" showErrorMessage="1" sqref="G5:H5" xr:uid="{00000000-0002-0000-0000-000005000000}">
      <formula1>$EC$2:$GC$2</formula1>
    </dataValidation>
    <dataValidation type="list" allowBlank="1" showInputMessage="1" showErrorMessage="1" sqref="G2:H2" xr:uid="{00000000-0002-0000-0000-000006000000}">
      <formula1>$EC$4:$ED$4</formula1>
    </dataValidation>
    <dataValidation type="list" allowBlank="1" showInputMessage="1" showErrorMessage="1" sqref="K5 B6" xr:uid="{00000000-0002-0000-0000-000007000000}">
      <formula1>$EH$5:$EI$5</formula1>
    </dataValidation>
    <dataValidation type="list" allowBlank="1" showInputMessage="1" showErrorMessage="1" sqref="K4:L4" xr:uid="{00000000-0002-0000-0000-000008000000}">
      <formula1>$EJ$5:$EK$5</formula1>
    </dataValidation>
    <dataValidation type="list" allowBlank="1" showInputMessage="1" showErrorMessage="1" sqref="G4:H4" xr:uid="{00000000-0002-0000-0000-000009000000}">
      <formula1>$EC$6:$EJ$6</formula1>
    </dataValidation>
    <dataValidation type="list" allowBlank="1" showInputMessage="1" showErrorMessage="1" sqref="G3:H3" xr:uid="{00000000-0002-0000-0000-00000A000000}">
      <formula1>$EC$5:$EF$5</formula1>
    </dataValidation>
  </dataValidations>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5"/>
  <sheetViews>
    <sheetView workbookViewId="0">
      <selection activeCell="G14" sqref="G14:G15"/>
    </sheetView>
  </sheetViews>
  <sheetFormatPr defaultColWidth="9.28515625" defaultRowHeight="13.5"/>
  <cols>
    <col min="1" max="1" width="19.7109375" style="73" customWidth="1"/>
    <col min="2" max="2" width="11.28515625" style="73" customWidth="1"/>
    <col min="3" max="3" width="37" style="73" customWidth="1"/>
    <col min="4" max="4" width="27.28515625" style="73" bestFit="1" customWidth="1"/>
    <col min="5" max="5" width="40.28515625" style="73" bestFit="1" customWidth="1"/>
    <col min="6" max="7" width="33.42578125" style="73" customWidth="1"/>
    <col min="8" max="8" width="20.7109375" style="73" bestFit="1" customWidth="1"/>
    <col min="9" max="9" width="11.5703125" style="73" bestFit="1" customWidth="1"/>
    <col min="10" max="10" width="12.28515625" style="73" bestFit="1" customWidth="1"/>
    <col min="11" max="11" width="8.42578125" style="73" bestFit="1" customWidth="1"/>
    <col min="12" max="12" width="17.28515625" style="73" bestFit="1" customWidth="1"/>
    <col min="13" max="13" width="12.5703125" style="73" customWidth="1"/>
    <col min="14" max="14" width="23.7109375" style="73" bestFit="1" customWidth="1"/>
    <col min="15" max="16" width="9.28515625" style="73"/>
    <col min="17" max="17" width="11.28515625" style="73" bestFit="1" customWidth="1"/>
    <col min="18" max="16384" width="9.28515625" style="73"/>
  </cols>
  <sheetData>
    <row r="1" spans="1:16">
      <c r="A1" s="31"/>
      <c r="B1" s="31"/>
      <c r="C1" s="31"/>
      <c r="D1" s="32" t="s">
        <v>29</v>
      </c>
      <c r="E1" s="31"/>
      <c r="F1" s="32"/>
      <c r="G1" s="32"/>
      <c r="H1" s="32"/>
      <c r="I1" s="31"/>
      <c r="J1" s="32"/>
      <c r="K1" s="31"/>
      <c r="L1" s="31"/>
      <c r="M1" s="31"/>
      <c r="N1" s="31"/>
      <c r="O1" s="31"/>
      <c r="P1" s="31"/>
    </row>
    <row r="2" spans="1:16">
      <c r="A2" s="50" t="s">
        <v>32</v>
      </c>
      <c r="B2" s="50" t="s">
        <v>33</v>
      </c>
      <c r="C2" s="51"/>
      <c r="D2" s="50"/>
      <c r="E2" s="52">
        <v>45002</v>
      </c>
      <c r="F2" s="62" t="s">
        <v>49</v>
      </c>
      <c r="G2" s="62" t="s">
        <v>126</v>
      </c>
      <c r="H2" s="33"/>
      <c r="I2" s="433"/>
      <c r="J2" s="434"/>
      <c r="K2" s="434"/>
      <c r="L2" s="434"/>
      <c r="M2" s="434"/>
      <c r="N2" s="434"/>
      <c r="O2" s="434"/>
      <c r="P2" s="435"/>
    </row>
    <row r="3" spans="1:16">
      <c r="A3" s="53" t="s">
        <v>34</v>
      </c>
      <c r="B3" s="50"/>
      <c r="C3" s="83"/>
      <c r="D3" s="91"/>
      <c r="E3" s="54" t="s">
        <v>35</v>
      </c>
      <c r="F3" s="81"/>
      <c r="G3" s="81"/>
      <c r="H3" s="34"/>
      <c r="I3" s="433" t="s">
        <v>36</v>
      </c>
      <c r="J3" s="434"/>
      <c r="K3" s="434"/>
      <c r="L3" s="434"/>
      <c r="M3" s="434"/>
      <c r="N3" s="434"/>
      <c r="O3" s="434"/>
      <c r="P3" s="435"/>
    </row>
    <row r="4" spans="1:16" ht="54">
      <c r="A4" s="55" t="s">
        <v>37</v>
      </c>
      <c r="B4" s="55" t="s">
        <v>0</v>
      </c>
      <c r="C4" s="55" t="s">
        <v>38</v>
      </c>
      <c r="D4" s="55" t="s">
        <v>39</v>
      </c>
      <c r="E4" s="56" t="s">
        <v>40</v>
      </c>
      <c r="F4" s="55" t="s">
        <v>82</v>
      </c>
      <c r="G4" s="55" t="s">
        <v>82</v>
      </c>
      <c r="H4" s="57" t="s">
        <v>41</v>
      </c>
      <c r="I4" s="418" t="s">
        <v>4</v>
      </c>
      <c r="J4" s="419"/>
      <c r="K4" s="420"/>
      <c r="L4" s="55" t="s">
        <v>42</v>
      </c>
      <c r="M4" s="55" t="s">
        <v>43</v>
      </c>
      <c r="N4" s="55" t="s">
        <v>44</v>
      </c>
      <c r="O4" s="55" t="s">
        <v>45</v>
      </c>
      <c r="P4" s="55" t="s">
        <v>7</v>
      </c>
    </row>
    <row r="5" spans="1:16" ht="27">
      <c r="A5" s="58" t="s">
        <v>33</v>
      </c>
      <c r="B5" s="59" t="s">
        <v>33</v>
      </c>
      <c r="C5" s="59"/>
      <c r="D5" s="59"/>
      <c r="E5" s="60"/>
      <c r="F5" s="82" t="s">
        <v>127</v>
      </c>
      <c r="G5" s="82" t="s">
        <v>127</v>
      </c>
      <c r="H5" s="61"/>
      <c r="I5" s="62" t="s">
        <v>8</v>
      </c>
      <c r="J5" s="62" t="s">
        <v>9</v>
      </c>
      <c r="K5" s="62" t="s">
        <v>10</v>
      </c>
      <c r="L5" s="62"/>
      <c r="M5" s="62"/>
      <c r="N5" s="62"/>
      <c r="O5" s="62"/>
      <c r="P5" s="62"/>
    </row>
    <row r="6" spans="1:16">
      <c r="A6" s="63"/>
      <c r="B6" s="64"/>
      <c r="C6" s="64"/>
      <c r="D6" s="64"/>
      <c r="E6" s="65"/>
      <c r="F6" s="92" t="s">
        <v>51</v>
      </c>
      <c r="G6" s="92" t="s">
        <v>51</v>
      </c>
      <c r="H6" s="67"/>
      <c r="I6" s="64"/>
      <c r="J6" s="64"/>
      <c r="K6" s="64"/>
      <c r="L6" s="64"/>
      <c r="M6" s="64"/>
      <c r="N6" s="64"/>
      <c r="O6" s="64"/>
      <c r="P6" s="64"/>
    </row>
    <row r="7" spans="1:16" ht="27">
      <c r="A7" s="436"/>
      <c r="B7" s="437" t="s">
        <v>46</v>
      </c>
      <c r="C7" s="438" t="s">
        <v>47</v>
      </c>
      <c r="D7" s="438" t="s">
        <v>50</v>
      </c>
      <c r="E7" s="75" t="s">
        <v>71</v>
      </c>
      <c r="F7" s="84">
        <v>7.4</v>
      </c>
      <c r="G7" s="84">
        <v>7.77</v>
      </c>
      <c r="H7" s="439" t="s">
        <v>48</v>
      </c>
      <c r="I7" s="68">
        <v>30</v>
      </c>
      <c r="J7" s="68">
        <v>25</v>
      </c>
      <c r="K7" s="68">
        <v>28</v>
      </c>
      <c r="L7" s="68">
        <v>4</v>
      </c>
      <c r="M7" s="69">
        <f>(I7*J7*K7)/1000000</f>
        <v>2.1000000000000001E-2</v>
      </c>
      <c r="N7" s="70">
        <f>L7*66/M7</f>
        <v>12571.428571428571</v>
      </c>
      <c r="O7" s="71"/>
      <c r="P7" s="72">
        <f>O7/N7</f>
        <v>0</v>
      </c>
    </row>
    <row r="8" spans="1:16" ht="27">
      <c r="A8" s="436"/>
      <c r="B8" s="437"/>
      <c r="C8" s="438"/>
      <c r="D8" s="438"/>
      <c r="E8" s="75" t="s">
        <v>72</v>
      </c>
      <c r="F8" s="84">
        <v>9.6</v>
      </c>
      <c r="G8" s="84">
        <v>10.1</v>
      </c>
      <c r="H8" s="440"/>
      <c r="I8" s="68">
        <v>30</v>
      </c>
      <c r="J8" s="68">
        <v>25</v>
      </c>
      <c r="K8" s="68">
        <v>33</v>
      </c>
      <c r="L8" s="68">
        <v>4</v>
      </c>
      <c r="M8" s="69">
        <f>(I8*J8*K8)/1000000</f>
        <v>2.4750000000000001E-2</v>
      </c>
      <c r="N8" s="70">
        <f>L8*66/M8</f>
        <v>10666.666666666666</v>
      </c>
      <c r="O8" s="71"/>
      <c r="P8" s="72">
        <f>O8/N8</f>
        <v>0</v>
      </c>
    </row>
    <row r="9" spans="1:16" ht="27">
      <c r="A9" s="436"/>
      <c r="B9" s="437"/>
      <c r="C9" s="438"/>
      <c r="D9" s="438"/>
      <c r="E9" s="75" t="s">
        <v>73</v>
      </c>
      <c r="F9" s="84">
        <v>10.7</v>
      </c>
      <c r="G9" s="84">
        <v>10.8</v>
      </c>
      <c r="H9" s="440"/>
      <c r="I9" s="68">
        <v>30</v>
      </c>
      <c r="J9" s="68">
        <v>25</v>
      </c>
      <c r="K9" s="68">
        <v>38</v>
      </c>
      <c r="L9" s="68">
        <v>4</v>
      </c>
      <c r="M9" s="69">
        <f>(I9*J9*K9)/1000000</f>
        <v>2.8500000000000001E-2</v>
      </c>
      <c r="N9" s="70">
        <f>L9*66/M9</f>
        <v>9263.1578947368416</v>
      </c>
      <c r="O9" s="71"/>
      <c r="P9" s="72">
        <f>O9/N9</f>
        <v>0</v>
      </c>
    </row>
    <row r="10" spans="1:16" ht="27">
      <c r="A10" s="436"/>
      <c r="B10" s="437"/>
      <c r="C10" s="438"/>
      <c r="D10" s="438"/>
      <c r="E10" s="75" t="s">
        <v>74</v>
      </c>
      <c r="F10" s="84">
        <v>13</v>
      </c>
      <c r="G10" s="84">
        <v>13.3</v>
      </c>
      <c r="H10" s="440"/>
      <c r="I10" s="68">
        <v>30</v>
      </c>
      <c r="J10" s="68">
        <v>25</v>
      </c>
      <c r="K10" s="68">
        <v>43</v>
      </c>
      <c r="L10" s="68">
        <v>4</v>
      </c>
      <c r="M10" s="69">
        <f t="shared" ref="M10:M11" si="0">(I10*J10*K10)/1000000</f>
        <v>3.2250000000000001E-2</v>
      </c>
      <c r="N10" s="70">
        <f t="shared" ref="N10:N11" si="1">L10*66/M10</f>
        <v>8186.0465116279065</v>
      </c>
      <c r="O10" s="71"/>
      <c r="P10" s="72">
        <f t="shared" ref="P10:P11" si="2">O10/N10</f>
        <v>0</v>
      </c>
    </row>
    <row r="11" spans="1:16" ht="27">
      <c r="A11" s="436"/>
      <c r="B11" s="437"/>
      <c r="C11" s="438"/>
      <c r="D11" s="438"/>
      <c r="E11" s="75" t="s">
        <v>69</v>
      </c>
      <c r="F11" s="84">
        <v>13</v>
      </c>
      <c r="G11" s="84">
        <v>13.3</v>
      </c>
      <c r="H11" s="441"/>
      <c r="I11" s="68">
        <v>30</v>
      </c>
      <c r="J11" s="68">
        <v>25</v>
      </c>
      <c r="K11" s="68">
        <v>43</v>
      </c>
      <c r="L11" s="68">
        <v>4</v>
      </c>
      <c r="M11" s="69">
        <f t="shared" si="0"/>
        <v>3.2250000000000001E-2</v>
      </c>
      <c r="N11" s="70">
        <f t="shared" si="1"/>
        <v>8186.0465116279065</v>
      </c>
      <c r="O11" s="71"/>
      <c r="P11" s="72">
        <f t="shared" si="2"/>
        <v>0</v>
      </c>
    </row>
    <row r="12" spans="1:16">
      <c r="F12" s="102" t="s">
        <v>91</v>
      </c>
      <c r="G12" s="102"/>
    </row>
    <row r="14" spans="1:16">
      <c r="F14" s="84">
        <v>7.04</v>
      </c>
      <c r="G14" s="87">
        <f>(F14-F7)/F7</f>
        <v>-4.8648648648648693E-2</v>
      </c>
    </row>
    <row r="15" spans="1:16">
      <c r="F15" s="84">
        <v>9.1300000000000008</v>
      </c>
      <c r="G15" s="87">
        <f>(F15-F8)/F8</f>
        <v>-4.8958333333333215E-2</v>
      </c>
    </row>
  </sheetData>
  <mergeCells count="8">
    <mergeCell ref="I2:P2"/>
    <mergeCell ref="I3:P3"/>
    <mergeCell ref="I4:K4"/>
    <mergeCell ref="A7:A11"/>
    <mergeCell ref="B7:B11"/>
    <mergeCell ref="C7:C11"/>
    <mergeCell ref="D7:D11"/>
    <mergeCell ref="H7:H11"/>
  </mergeCells>
  <phoneticPr fontId="7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04"/>
  <sheetViews>
    <sheetView topLeftCell="A61" workbookViewId="0">
      <selection activeCell="N72" sqref="N72"/>
    </sheetView>
  </sheetViews>
  <sheetFormatPr defaultRowHeight="12.75"/>
  <cols>
    <col min="1" max="1" width="25.28515625" bestFit="1" customWidth="1"/>
    <col min="2" max="2" width="8" bestFit="1" customWidth="1"/>
    <col min="3" max="3" width="21.28515625" bestFit="1" customWidth="1"/>
    <col min="4" max="4" width="37.7109375" customWidth="1"/>
    <col min="5" max="6" width="14.42578125" customWidth="1"/>
    <col min="7" max="7" width="11.28515625" customWidth="1"/>
    <col min="8" max="8" width="14.42578125" customWidth="1"/>
    <col min="9" max="9" width="11.28515625" customWidth="1"/>
    <col min="10" max="10" width="14.42578125" customWidth="1"/>
    <col min="11" max="11" width="11.28515625" customWidth="1"/>
  </cols>
  <sheetData>
    <row r="1" spans="1:11" ht="15.75" thickBot="1">
      <c r="A1" s="464" t="s">
        <v>92</v>
      </c>
      <c r="B1" s="465"/>
      <c r="C1" s="465"/>
      <c r="D1" s="466"/>
      <c r="E1" s="108"/>
      <c r="F1" s="108"/>
      <c r="G1" s="108"/>
      <c r="H1" s="108"/>
      <c r="I1" s="108"/>
      <c r="J1" s="108"/>
      <c r="K1" s="108"/>
    </row>
    <row r="2" spans="1:11" ht="15.75" thickBot="1">
      <c r="A2" s="109" t="s">
        <v>25</v>
      </c>
      <c r="B2" s="110" t="s">
        <v>31</v>
      </c>
      <c r="C2" s="111" t="s">
        <v>53</v>
      </c>
      <c r="D2" s="112" t="s">
        <v>93</v>
      </c>
    </row>
    <row r="3" spans="1:11" ht="15.75" thickBot="1">
      <c r="A3" s="109" t="s">
        <v>54</v>
      </c>
      <c r="B3" s="113"/>
      <c r="C3" s="111" t="s">
        <v>55</v>
      </c>
      <c r="D3" s="112" t="s">
        <v>56</v>
      </c>
    </row>
    <row r="4" spans="1:11" ht="57.75" thickBot="1">
      <c r="A4" s="109" t="s">
        <v>94</v>
      </c>
      <c r="B4" s="114" t="s">
        <v>95</v>
      </c>
      <c r="C4" s="115" t="s">
        <v>57</v>
      </c>
      <c r="D4" s="116" t="s">
        <v>58</v>
      </c>
      <c r="E4" s="117" t="s">
        <v>62</v>
      </c>
      <c r="F4" s="442" t="s">
        <v>75</v>
      </c>
      <c r="G4" s="443"/>
      <c r="H4" s="442" t="s">
        <v>96</v>
      </c>
      <c r="I4" s="443"/>
      <c r="J4" s="442" t="s">
        <v>97</v>
      </c>
      <c r="K4" s="443"/>
    </row>
    <row r="5" spans="1:11" ht="22.9" customHeight="1" thickBot="1">
      <c r="A5" s="118" t="s">
        <v>59</v>
      </c>
      <c r="B5" s="119"/>
      <c r="C5" s="120" t="s">
        <v>60</v>
      </c>
      <c r="D5" s="121">
        <v>44958</v>
      </c>
      <c r="E5" s="117" t="s">
        <v>63</v>
      </c>
      <c r="F5" s="442" t="s">
        <v>98</v>
      </c>
      <c r="G5" s="443"/>
      <c r="H5" s="442" t="s">
        <v>99</v>
      </c>
      <c r="I5" s="443"/>
      <c r="J5" s="442" t="s">
        <v>100</v>
      </c>
      <c r="K5" s="443"/>
    </row>
    <row r="6" spans="1:11" ht="15.75" thickBot="1">
      <c r="A6" s="456" t="s">
        <v>101</v>
      </c>
      <c r="B6" s="457"/>
      <c r="C6" s="458"/>
      <c r="D6" s="122" t="s">
        <v>2</v>
      </c>
      <c r="E6" s="117" t="s">
        <v>76</v>
      </c>
      <c r="F6" s="117" t="s">
        <v>102</v>
      </c>
      <c r="G6" s="117" t="s">
        <v>103</v>
      </c>
      <c r="H6" s="117" t="s">
        <v>102</v>
      </c>
      <c r="I6" s="117" t="s">
        <v>103</v>
      </c>
      <c r="J6" s="117" t="s">
        <v>102</v>
      </c>
      <c r="K6" s="117" t="s">
        <v>103</v>
      </c>
    </row>
    <row r="7" spans="1:11" ht="14.65" customHeight="1">
      <c r="A7" s="444" t="s">
        <v>104</v>
      </c>
      <c r="B7" s="445"/>
      <c r="C7" s="446"/>
      <c r="D7" s="123" t="s">
        <v>71</v>
      </c>
      <c r="E7" s="124" t="s">
        <v>105</v>
      </c>
      <c r="F7" s="125">
        <v>8.06</v>
      </c>
      <c r="G7" s="126">
        <v>8.06</v>
      </c>
      <c r="H7" s="125">
        <v>8.2899999999999991</v>
      </c>
      <c r="I7" s="126">
        <v>8.5299999999999994</v>
      </c>
      <c r="J7" s="125">
        <v>8.1</v>
      </c>
      <c r="K7" s="126">
        <v>8.1</v>
      </c>
    </row>
    <row r="8" spans="1:11" ht="14.25">
      <c r="A8" s="447"/>
      <c r="B8" s="448"/>
      <c r="C8" s="449"/>
      <c r="D8" s="127" t="s">
        <v>72</v>
      </c>
      <c r="E8" s="128" t="s">
        <v>65</v>
      </c>
      <c r="F8" s="129">
        <v>10.44</v>
      </c>
      <c r="G8" s="130">
        <v>10.44</v>
      </c>
      <c r="H8" s="129">
        <v>10.46</v>
      </c>
      <c r="I8" s="130">
        <v>10.81</v>
      </c>
      <c r="J8" s="129">
        <v>10.7</v>
      </c>
      <c r="K8" s="130">
        <v>10.7</v>
      </c>
    </row>
    <row r="9" spans="1:11" ht="16.149999999999999" customHeight="1">
      <c r="A9" s="447"/>
      <c r="B9" s="448"/>
      <c r="C9" s="449"/>
      <c r="D9" s="131" t="s">
        <v>106</v>
      </c>
      <c r="E9" s="128" t="s">
        <v>65</v>
      </c>
      <c r="F9" s="129">
        <v>11.11</v>
      </c>
      <c r="G9" s="130">
        <v>11.11</v>
      </c>
      <c r="H9" s="129">
        <v>11.18</v>
      </c>
      <c r="I9" s="130">
        <v>11.53</v>
      </c>
      <c r="J9" s="129">
        <v>11.2</v>
      </c>
      <c r="K9" s="130">
        <v>11.2</v>
      </c>
    </row>
    <row r="10" spans="1:11" ht="16.149999999999999" customHeight="1">
      <c r="A10" s="450"/>
      <c r="B10" s="451"/>
      <c r="C10" s="452"/>
      <c r="D10" s="132" t="s">
        <v>74</v>
      </c>
      <c r="E10" s="128" t="s">
        <v>65</v>
      </c>
      <c r="F10" s="133">
        <v>13.06</v>
      </c>
      <c r="G10" s="134">
        <v>13.06</v>
      </c>
      <c r="H10" s="133">
        <v>13.1</v>
      </c>
      <c r="I10" s="134">
        <v>13.52</v>
      </c>
      <c r="J10" s="133">
        <v>13.4</v>
      </c>
      <c r="K10" s="134">
        <v>13.4</v>
      </c>
    </row>
    <row r="11" spans="1:11" ht="29.25" thickBot="1">
      <c r="A11" s="453"/>
      <c r="B11" s="454"/>
      <c r="C11" s="455"/>
      <c r="D11" s="135" t="s">
        <v>107</v>
      </c>
      <c r="E11" s="136" t="s">
        <v>65</v>
      </c>
      <c r="F11" s="137">
        <v>13.26</v>
      </c>
      <c r="G11" s="138">
        <v>13.26</v>
      </c>
      <c r="H11" s="137">
        <v>13.28</v>
      </c>
      <c r="I11" s="138">
        <v>13.7</v>
      </c>
      <c r="J11" s="137">
        <v>13.55</v>
      </c>
      <c r="K11" s="138">
        <v>13.55</v>
      </c>
    </row>
    <row r="12" spans="1:11" ht="4.5" customHeight="1" thickBot="1">
      <c r="A12" s="139"/>
      <c r="B12" s="139"/>
      <c r="C12" s="139"/>
      <c r="D12" s="140"/>
      <c r="E12" s="140"/>
      <c r="F12" s="140"/>
      <c r="G12" s="140"/>
      <c r="H12" s="140"/>
      <c r="I12" s="140"/>
      <c r="J12" s="140"/>
      <c r="K12" s="140"/>
    </row>
    <row r="13" spans="1:11" ht="15.75" thickBot="1">
      <c r="A13" s="456" t="s">
        <v>101</v>
      </c>
      <c r="B13" s="457"/>
      <c r="C13" s="458"/>
      <c r="D13" s="122" t="s">
        <v>2</v>
      </c>
      <c r="E13" s="117"/>
      <c r="F13" s="442"/>
      <c r="G13" s="443"/>
      <c r="H13" s="442"/>
      <c r="I13" s="443"/>
      <c r="J13" s="442"/>
      <c r="K13" s="443"/>
    </row>
    <row r="14" spans="1:11" ht="14.25">
      <c r="A14" s="444" t="s">
        <v>104</v>
      </c>
      <c r="B14" s="445"/>
      <c r="C14" s="446"/>
      <c r="D14" s="123" t="s">
        <v>64</v>
      </c>
      <c r="E14" s="124" t="s">
        <v>65</v>
      </c>
      <c r="F14" s="125">
        <v>8.94</v>
      </c>
      <c r="G14" s="126">
        <v>8.94</v>
      </c>
      <c r="H14" s="125">
        <v>9.35</v>
      </c>
      <c r="I14" s="126">
        <v>9.6300000000000008</v>
      </c>
      <c r="J14" s="125">
        <v>9.1</v>
      </c>
      <c r="K14" s="126">
        <v>9.1</v>
      </c>
    </row>
    <row r="15" spans="1:11" ht="14.25">
      <c r="A15" s="447"/>
      <c r="B15" s="448"/>
      <c r="C15" s="449"/>
      <c r="D15" s="127" t="s">
        <v>66</v>
      </c>
      <c r="E15" s="128" t="s">
        <v>67</v>
      </c>
      <c r="F15" s="129">
        <v>11.95</v>
      </c>
      <c r="G15" s="130">
        <v>11.95</v>
      </c>
      <c r="H15" s="129">
        <v>11.95</v>
      </c>
      <c r="I15" s="130">
        <v>12.33</v>
      </c>
      <c r="J15" s="129">
        <v>12.4</v>
      </c>
      <c r="K15" s="130">
        <v>12.4</v>
      </c>
    </row>
    <row r="16" spans="1:11" ht="14.25">
      <c r="A16" s="447"/>
      <c r="B16" s="448"/>
      <c r="C16" s="449"/>
      <c r="D16" s="131" t="s">
        <v>68</v>
      </c>
      <c r="E16" s="128" t="s">
        <v>67</v>
      </c>
      <c r="F16" s="129">
        <v>12.62</v>
      </c>
      <c r="G16" s="130">
        <v>12.62</v>
      </c>
      <c r="H16" s="129">
        <v>12.67</v>
      </c>
      <c r="I16" s="130">
        <v>13.05</v>
      </c>
      <c r="J16" s="129">
        <v>12.9</v>
      </c>
      <c r="K16" s="130">
        <v>12.9</v>
      </c>
    </row>
    <row r="17" spans="1:11" ht="14.25">
      <c r="A17" s="450"/>
      <c r="B17" s="451"/>
      <c r="C17" s="452"/>
      <c r="D17" s="132" t="s">
        <v>89</v>
      </c>
      <c r="E17" s="128" t="s">
        <v>67</v>
      </c>
      <c r="F17" s="133">
        <v>14.92</v>
      </c>
      <c r="G17" s="134">
        <v>14.92</v>
      </c>
      <c r="H17" s="133">
        <v>14.86</v>
      </c>
      <c r="I17" s="134">
        <v>15.34</v>
      </c>
      <c r="J17" s="133">
        <v>15.5</v>
      </c>
      <c r="K17" s="134">
        <v>15.5</v>
      </c>
    </row>
    <row r="18" spans="1:11" ht="29.25" thickBot="1">
      <c r="A18" s="453"/>
      <c r="B18" s="454"/>
      <c r="C18" s="455"/>
      <c r="D18" s="135" t="s">
        <v>108</v>
      </c>
      <c r="E18" s="136" t="s">
        <v>67</v>
      </c>
      <c r="F18" s="137">
        <v>15.12</v>
      </c>
      <c r="G18" s="138">
        <v>15.12</v>
      </c>
      <c r="H18" s="137">
        <v>15.04</v>
      </c>
      <c r="I18" s="138">
        <v>15.52</v>
      </c>
      <c r="J18" s="137">
        <v>15.65</v>
      </c>
      <c r="K18" s="138">
        <v>15.65</v>
      </c>
    </row>
    <row r="19" spans="1:11" ht="4.5" customHeight="1" thickBot="1">
      <c r="A19" s="139"/>
      <c r="B19" s="139"/>
      <c r="C19" s="139"/>
      <c r="D19" s="140"/>
      <c r="E19" s="140"/>
      <c r="F19" s="140"/>
      <c r="G19" s="140"/>
      <c r="H19" s="140"/>
      <c r="I19" s="140"/>
      <c r="J19" s="140"/>
      <c r="K19" s="140"/>
    </row>
    <row r="20" spans="1:11" ht="27" customHeight="1" thickBot="1">
      <c r="A20" s="456" t="s">
        <v>109</v>
      </c>
      <c r="B20" s="457"/>
      <c r="C20" s="458"/>
      <c r="D20" s="462" t="s">
        <v>2</v>
      </c>
      <c r="E20" s="117" t="s">
        <v>63</v>
      </c>
      <c r="F20" s="442" t="s">
        <v>110</v>
      </c>
      <c r="G20" s="443"/>
      <c r="H20" s="442" t="s">
        <v>110</v>
      </c>
      <c r="I20" s="443"/>
      <c r="J20" s="442" t="s">
        <v>111</v>
      </c>
      <c r="K20" s="443"/>
    </row>
    <row r="21" spans="1:11" ht="14.25" thickBot="1">
      <c r="A21" s="459"/>
      <c r="B21" s="460"/>
      <c r="C21" s="461"/>
      <c r="D21" s="463"/>
      <c r="E21" s="141" t="s">
        <v>112</v>
      </c>
      <c r="F21" s="142" t="s">
        <v>113</v>
      </c>
      <c r="G21" s="117" t="s">
        <v>103</v>
      </c>
      <c r="H21" s="142" t="s">
        <v>113</v>
      </c>
      <c r="I21" s="117" t="s">
        <v>103</v>
      </c>
      <c r="J21" s="142" t="s">
        <v>113</v>
      </c>
      <c r="K21" s="117" t="s">
        <v>103</v>
      </c>
    </row>
    <row r="22" spans="1:11" ht="14.25">
      <c r="A22" s="444" t="s">
        <v>104</v>
      </c>
      <c r="B22" s="445"/>
      <c r="C22" s="446"/>
      <c r="D22" s="123" t="s">
        <v>71</v>
      </c>
      <c r="E22" s="124" t="s">
        <v>105</v>
      </c>
      <c r="F22" s="125">
        <v>9.5</v>
      </c>
      <c r="G22" s="126">
        <v>9.5</v>
      </c>
      <c r="H22" s="125">
        <v>9.08</v>
      </c>
      <c r="I22" s="126">
        <v>9.43</v>
      </c>
      <c r="J22" s="125">
        <v>8.3000000000000007</v>
      </c>
      <c r="K22" s="126">
        <v>8.3000000000000007</v>
      </c>
    </row>
    <row r="23" spans="1:11" ht="14.25">
      <c r="A23" s="447"/>
      <c r="B23" s="448"/>
      <c r="C23" s="449"/>
      <c r="D23" s="127" t="s">
        <v>72</v>
      </c>
      <c r="E23" s="128" t="s">
        <v>65</v>
      </c>
      <c r="F23" s="129">
        <v>11.55</v>
      </c>
      <c r="G23" s="130">
        <v>11.55</v>
      </c>
      <c r="H23" s="129">
        <v>11.5</v>
      </c>
      <c r="I23" s="130">
        <v>11.97</v>
      </c>
      <c r="J23" s="129">
        <v>11</v>
      </c>
      <c r="K23" s="130">
        <v>11</v>
      </c>
    </row>
    <row r="24" spans="1:11" ht="14.25">
      <c r="A24" s="447"/>
      <c r="B24" s="448"/>
      <c r="C24" s="449"/>
      <c r="D24" s="131" t="s">
        <v>106</v>
      </c>
      <c r="E24" s="128" t="s">
        <v>65</v>
      </c>
      <c r="F24" s="129">
        <v>12.25</v>
      </c>
      <c r="G24" s="130">
        <v>12.25</v>
      </c>
      <c r="H24" s="129">
        <v>12.3</v>
      </c>
      <c r="I24" s="130">
        <v>12.77</v>
      </c>
      <c r="J24" s="129">
        <v>11.6</v>
      </c>
      <c r="K24" s="130">
        <v>11.6</v>
      </c>
    </row>
    <row r="25" spans="1:11" ht="14.25">
      <c r="A25" s="450"/>
      <c r="B25" s="451"/>
      <c r="C25" s="452"/>
      <c r="D25" s="132" t="s">
        <v>74</v>
      </c>
      <c r="E25" s="128" t="s">
        <v>65</v>
      </c>
      <c r="F25" s="133">
        <v>14.3</v>
      </c>
      <c r="G25" s="134">
        <v>14.3</v>
      </c>
      <c r="H25" s="133">
        <v>14.46</v>
      </c>
      <c r="I25" s="134">
        <v>15.08</v>
      </c>
      <c r="J25" s="133">
        <v>13.8</v>
      </c>
      <c r="K25" s="134">
        <v>13.8</v>
      </c>
    </row>
    <row r="26" spans="1:11" ht="29.25" thickBot="1">
      <c r="A26" s="453"/>
      <c r="B26" s="454"/>
      <c r="C26" s="455"/>
      <c r="D26" s="135" t="s">
        <v>107</v>
      </c>
      <c r="E26" s="136" t="s">
        <v>65</v>
      </c>
      <c r="F26" s="137">
        <v>14.45</v>
      </c>
      <c r="G26" s="138">
        <v>14.45</v>
      </c>
      <c r="H26" s="137">
        <v>14.66</v>
      </c>
      <c r="I26" s="138">
        <v>15.28</v>
      </c>
      <c r="J26" s="137">
        <v>13.95</v>
      </c>
      <c r="K26" s="138">
        <v>13.95</v>
      </c>
    </row>
    <row r="27" spans="1:11" ht="4.5" customHeight="1" thickBot="1">
      <c r="A27" s="139"/>
      <c r="B27" s="139"/>
      <c r="C27" s="139"/>
      <c r="D27" s="140"/>
      <c r="E27" s="140"/>
      <c r="F27" s="143"/>
      <c r="G27" s="143"/>
      <c r="H27" s="143"/>
      <c r="I27" s="143"/>
      <c r="J27" s="143"/>
      <c r="K27" s="143"/>
    </row>
    <row r="28" spans="1:11" ht="15.75" thickBot="1">
      <c r="A28" s="456" t="s">
        <v>109</v>
      </c>
      <c r="B28" s="457"/>
      <c r="C28" s="458"/>
      <c r="D28" s="122" t="s">
        <v>2</v>
      </c>
      <c r="E28" s="142"/>
      <c r="F28" s="442"/>
      <c r="G28" s="443"/>
      <c r="H28" s="442"/>
      <c r="I28" s="443"/>
      <c r="J28" s="442"/>
      <c r="K28" s="443"/>
    </row>
    <row r="29" spans="1:11" ht="14.25">
      <c r="A29" s="444" t="s">
        <v>104</v>
      </c>
      <c r="B29" s="445"/>
      <c r="C29" s="446"/>
      <c r="D29" s="123" t="s">
        <v>64</v>
      </c>
      <c r="E29" s="124" t="s">
        <v>65</v>
      </c>
      <c r="F29" s="125">
        <v>10.6</v>
      </c>
      <c r="G29" s="126">
        <v>10.6</v>
      </c>
      <c r="H29" s="125">
        <v>10.24</v>
      </c>
      <c r="I29" s="126">
        <v>10.65</v>
      </c>
      <c r="J29" s="125">
        <v>9.35</v>
      </c>
      <c r="K29" s="126">
        <v>9.35</v>
      </c>
    </row>
    <row r="30" spans="1:11" ht="14.25">
      <c r="A30" s="447"/>
      <c r="B30" s="448"/>
      <c r="C30" s="449"/>
      <c r="D30" s="127" t="s">
        <v>66</v>
      </c>
      <c r="E30" s="128" t="s">
        <v>67</v>
      </c>
      <c r="F30" s="129">
        <v>13.45</v>
      </c>
      <c r="G30" s="130">
        <v>13.45</v>
      </c>
      <c r="H30" s="129">
        <v>13.06</v>
      </c>
      <c r="I30" s="130">
        <v>13.64</v>
      </c>
      <c r="J30" s="129">
        <v>12.8</v>
      </c>
      <c r="K30" s="130">
        <v>12.8</v>
      </c>
    </row>
    <row r="31" spans="1:11" ht="14.25">
      <c r="A31" s="447"/>
      <c r="B31" s="448"/>
      <c r="C31" s="449"/>
      <c r="D31" s="131" t="s">
        <v>68</v>
      </c>
      <c r="E31" s="128" t="s">
        <v>67</v>
      </c>
      <c r="F31" s="129">
        <v>14.15</v>
      </c>
      <c r="G31" s="130">
        <v>14.15</v>
      </c>
      <c r="H31" s="129">
        <v>13.86</v>
      </c>
      <c r="I31" s="130">
        <v>14.44</v>
      </c>
      <c r="J31" s="129">
        <v>13.4</v>
      </c>
      <c r="K31" s="130">
        <v>13.4</v>
      </c>
    </row>
    <row r="32" spans="1:11" ht="14.25">
      <c r="A32" s="450"/>
      <c r="B32" s="451"/>
      <c r="C32" s="452"/>
      <c r="D32" s="132" t="s">
        <v>89</v>
      </c>
      <c r="E32" s="128" t="s">
        <v>67</v>
      </c>
      <c r="F32" s="133">
        <v>16.600000000000001</v>
      </c>
      <c r="G32" s="134">
        <v>16.600000000000001</v>
      </c>
      <c r="H32" s="133">
        <v>16.420000000000002</v>
      </c>
      <c r="I32" s="134">
        <v>17.12</v>
      </c>
      <c r="J32" s="133">
        <v>16</v>
      </c>
      <c r="K32" s="134">
        <v>16</v>
      </c>
    </row>
    <row r="33" spans="1:11" ht="29.25" thickBot="1">
      <c r="A33" s="453"/>
      <c r="B33" s="454"/>
      <c r="C33" s="455"/>
      <c r="D33" s="135" t="s">
        <v>108</v>
      </c>
      <c r="E33" s="136" t="s">
        <v>67</v>
      </c>
      <c r="F33" s="137">
        <v>16.75</v>
      </c>
      <c r="G33" s="138">
        <v>16.75</v>
      </c>
      <c r="H33" s="137">
        <v>16.62</v>
      </c>
      <c r="I33" s="138">
        <v>17.32</v>
      </c>
      <c r="J33" s="137">
        <v>16.149999999999999</v>
      </c>
      <c r="K33" s="138">
        <v>16.149999999999999</v>
      </c>
    </row>
    <row r="34" spans="1:11" ht="4.5" customHeight="1" thickBot="1">
      <c r="A34" s="139"/>
      <c r="B34" s="139"/>
      <c r="C34" s="139"/>
      <c r="D34" s="140"/>
      <c r="E34" s="140"/>
      <c r="F34" s="140"/>
      <c r="G34" s="140"/>
      <c r="H34" s="140"/>
      <c r="I34" s="140"/>
      <c r="J34" s="140"/>
      <c r="K34" s="140"/>
    </row>
    <row r="35" spans="1:11" ht="27.4" customHeight="1" thickBot="1">
      <c r="A35" s="456" t="s">
        <v>114</v>
      </c>
      <c r="B35" s="457"/>
      <c r="C35" s="458"/>
      <c r="D35" s="462" t="s">
        <v>2</v>
      </c>
      <c r="E35" s="117" t="s">
        <v>63</v>
      </c>
      <c r="F35" s="442" t="s">
        <v>115</v>
      </c>
      <c r="G35" s="443"/>
      <c r="H35" s="442" t="s">
        <v>116</v>
      </c>
      <c r="I35" s="443"/>
      <c r="J35" s="442" t="s">
        <v>117</v>
      </c>
      <c r="K35" s="443"/>
    </row>
    <row r="36" spans="1:11" ht="14.25" thickBot="1">
      <c r="A36" s="459"/>
      <c r="B36" s="460"/>
      <c r="C36" s="461"/>
      <c r="D36" s="463"/>
      <c r="E36" s="141" t="s">
        <v>112</v>
      </c>
      <c r="F36" s="142" t="s">
        <v>113</v>
      </c>
      <c r="G36" s="117" t="s">
        <v>103</v>
      </c>
      <c r="H36" s="142" t="s">
        <v>113</v>
      </c>
      <c r="I36" s="117" t="s">
        <v>103</v>
      </c>
      <c r="J36" s="142" t="s">
        <v>113</v>
      </c>
      <c r="K36" s="117" t="s">
        <v>103</v>
      </c>
    </row>
    <row r="37" spans="1:11" ht="14.25">
      <c r="A37" s="444" t="s">
        <v>104</v>
      </c>
      <c r="B37" s="445"/>
      <c r="C37" s="446"/>
      <c r="D37" s="123" t="s">
        <v>71</v>
      </c>
      <c r="E37" s="124" t="s">
        <v>105</v>
      </c>
      <c r="F37" s="125">
        <v>9.15</v>
      </c>
      <c r="G37" s="126">
        <v>9.15</v>
      </c>
      <c r="H37" s="125">
        <v>9.4</v>
      </c>
      <c r="I37" s="126">
        <v>9.66</v>
      </c>
      <c r="J37" s="125">
        <v>9.15</v>
      </c>
      <c r="K37" s="126">
        <v>9.15</v>
      </c>
    </row>
    <row r="38" spans="1:11" ht="14.25">
      <c r="A38" s="447"/>
      <c r="B38" s="448"/>
      <c r="C38" s="449"/>
      <c r="D38" s="127" t="s">
        <v>72</v>
      </c>
      <c r="E38" s="128" t="s">
        <v>65</v>
      </c>
      <c r="F38" s="129">
        <v>11.89</v>
      </c>
      <c r="G38" s="130">
        <v>11.89</v>
      </c>
      <c r="H38" s="129">
        <v>12.18</v>
      </c>
      <c r="I38" s="130">
        <v>12.56</v>
      </c>
      <c r="J38" s="129">
        <v>12.15</v>
      </c>
      <c r="K38" s="130">
        <v>12.15</v>
      </c>
    </row>
    <row r="39" spans="1:11" ht="14.25">
      <c r="A39" s="447"/>
      <c r="B39" s="448"/>
      <c r="C39" s="449"/>
      <c r="D39" s="131" t="s">
        <v>106</v>
      </c>
      <c r="E39" s="128" t="s">
        <v>65</v>
      </c>
      <c r="F39" s="129">
        <v>12.67</v>
      </c>
      <c r="G39" s="130">
        <v>12.67</v>
      </c>
      <c r="H39" s="129">
        <v>13.18</v>
      </c>
      <c r="I39" s="130">
        <v>13.56</v>
      </c>
      <c r="J39" s="129">
        <v>12.6</v>
      </c>
      <c r="K39" s="130">
        <v>12.6</v>
      </c>
    </row>
    <row r="40" spans="1:11" ht="14.25">
      <c r="A40" s="450"/>
      <c r="B40" s="451"/>
      <c r="C40" s="452"/>
      <c r="D40" s="132" t="s">
        <v>74</v>
      </c>
      <c r="E40" s="128" t="s">
        <v>65</v>
      </c>
      <c r="F40" s="133">
        <v>15</v>
      </c>
      <c r="G40" s="134">
        <v>15</v>
      </c>
      <c r="H40" s="133">
        <v>15.68</v>
      </c>
      <c r="I40" s="134">
        <v>16.13</v>
      </c>
      <c r="J40" s="133">
        <v>15.2</v>
      </c>
      <c r="K40" s="134">
        <v>15.2</v>
      </c>
    </row>
    <row r="41" spans="1:11" ht="29.25" thickBot="1">
      <c r="A41" s="453"/>
      <c r="B41" s="454"/>
      <c r="C41" s="455"/>
      <c r="D41" s="135" t="s">
        <v>107</v>
      </c>
      <c r="E41" s="136" t="s">
        <v>65</v>
      </c>
      <c r="F41" s="137">
        <v>15.17</v>
      </c>
      <c r="G41" s="138">
        <v>15.17</v>
      </c>
      <c r="H41" s="137">
        <v>15.89</v>
      </c>
      <c r="I41" s="138">
        <v>16.34</v>
      </c>
      <c r="J41" s="137">
        <v>15.35</v>
      </c>
      <c r="K41" s="138">
        <v>15.35</v>
      </c>
    </row>
    <row r="42" spans="1:11" ht="4.5" customHeight="1" thickBot="1">
      <c r="A42" s="139"/>
      <c r="B42" s="139"/>
      <c r="C42" s="139"/>
      <c r="D42" s="140"/>
      <c r="E42" s="140"/>
      <c r="F42" s="144"/>
      <c r="G42" s="143"/>
      <c r="H42" s="144"/>
      <c r="I42" s="143"/>
      <c r="J42" s="144"/>
      <c r="K42" s="143"/>
    </row>
    <row r="43" spans="1:11" ht="15" customHeight="1" thickBot="1">
      <c r="A43" s="456" t="s">
        <v>114</v>
      </c>
      <c r="B43" s="457"/>
      <c r="C43" s="458"/>
      <c r="D43" s="122" t="s">
        <v>2</v>
      </c>
      <c r="E43" s="117"/>
      <c r="F43" s="442"/>
      <c r="G43" s="443"/>
      <c r="H43" s="442"/>
      <c r="I43" s="443"/>
      <c r="J43" s="442"/>
      <c r="K43" s="443"/>
    </row>
    <row r="44" spans="1:11" ht="14.25">
      <c r="A44" s="444" t="s">
        <v>104</v>
      </c>
      <c r="B44" s="445"/>
      <c r="C44" s="446"/>
      <c r="D44" s="123" t="s">
        <v>64</v>
      </c>
      <c r="E44" s="124" t="s">
        <v>65</v>
      </c>
      <c r="F44" s="125">
        <v>10.14</v>
      </c>
      <c r="G44" s="126">
        <v>10.14</v>
      </c>
      <c r="H44" s="125">
        <v>10.66</v>
      </c>
      <c r="I44" s="126">
        <v>10.96</v>
      </c>
      <c r="J44" s="125">
        <v>10.3</v>
      </c>
      <c r="K44" s="126">
        <v>10.3</v>
      </c>
    </row>
    <row r="45" spans="1:11" ht="14.25">
      <c r="A45" s="447"/>
      <c r="B45" s="448"/>
      <c r="C45" s="449"/>
      <c r="D45" s="127" t="s">
        <v>66</v>
      </c>
      <c r="E45" s="128" t="s">
        <v>67</v>
      </c>
      <c r="F45" s="129">
        <v>13.61</v>
      </c>
      <c r="G45" s="130">
        <v>13.61</v>
      </c>
      <c r="H45" s="129">
        <v>13.98</v>
      </c>
      <c r="I45" s="130">
        <v>14.41</v>
      </c>
      <c r="J45" s="129">
        <v>14.05</v>
      </c>
      <c r="K45" s="130">
        <v>14.05</v>
      </c>
    </row>
    <row r="46" spans="1:11" ht="14.25">
      <c r="A46" s="447"/>
      <c r="B46" s="448"/>
      <c r="C46" s="449"/>
      <c r="D46" s="131" t="s">
        <v>68</v>
      </c>
      <c r="E46" s="128" t="s">
        <v>67</v>
      </c>
      <c r="F46" s="129">
        <v>14.39</v>
      </c>
      <c r="G46" s="130">
        <v>14.39</v>
      </c>
      <c r="H46" s="129">
        <v>14.98</v>
      </c>
      <c r="I46" s="130">
        <v>15.41</v>
      </c>
      <c r="J46" s="129">
        <v>14.5</v>
      </c>
      <c r="K46" s="130">
        <v>14.5</v>
      </c>
    </row>
    <row r="47" spans="1:11" ht="14.25">
      <c r="A47" s="450"/>
      <c r="B47" s="451"/>
      <c r="C47" s="452"/>
      <c r="D47" s="132" t="s">
        <v>89</v>
      </c>
      <c r="E47" s="128" t="s">
        <v>67</v>
      </c>
      <c r="F47" s="133">
        <v>17.13</v>
      </c>
      <c r="G47" s="134">
        <v>17.13</v>
      </c>
      <c r="H47" s="133">
        <v>17.8</v>
      </c>
      <c r="I47" s="134">
        <v>18.32</v>
      </c>
      <c r="J47" s="133">
        <v>17.5</v>
      </c>
      <c r="K47" s="134">
        <v>17.5</v>
      </c>
    </row>
    <row r="48" spans="1:11" ht="29.25" thickBot="1">
      <c r="A48" s="453"/>
      <c r="B48" s="454"/>
      <c r="C48" s="455"/>
      <c r="D48" s="135" t="s">
        <v>108</v>
      </c>
      <c r="E48" s="136" t="s">
        <v>67</v>
      </c>
      <c r="F48" s="137">
        <v>17.3</v>
      </c>
      <c r="G48" s="138">
        <v>17.3</v>
      </c>
      <c r="H48" s="137">
        <v>18.010000000000002</v>
      </c>
      <c r="I48" s="138">
        <v>18.52</v>
      </c>
      <c r="J48" s="137">
        <v>17.649999999999999</v>
      </c>
      <c r="K48" s="138">
        <v>17.649999999999999</v>
      </c>
    </row>
    <row r="49" spans="1:11" ht="4.5" customHeight="1" thickBot="1">
      <c r="A49" s="139"/>
      <c r="B49" s="139"/>
      <c r="C49" s="139"/>
      <c r="D49" s="140"/>
      <c r="E49" s="140"/>
      <c r="F49" s="140"/>
      <c r="G49" s="140"/>
      <c r="H49" s="140"/>
      <c r="I49" s="140"/>
      <c r="J49" s="140"/>
      <c r="K49" s="140"/>
    </row>
    <row r="50" spans="1:11" ht="27.4" customHeight="1" thickBot="1">
      <c r="A50" s="456" t="s">
        <v>118</v>
      </c>
      <c r="B50" s="457"/>
      <c r="C50" s="458"/>
      <c r="D50" s="462" t="s">
        <v>2</v>
      </c>
      <c r="E50" s="117" t="s">
        <v>63</v>
      </c>
      <c r="F50" s="442" t="s">
        <v>119</v>
      </c>
      <c r="G50" s="443"/>
      <c r="H50" s="442" t="s">
        <v>120</v>
      </c>
      <c r="I50" s="443"/>
      <c r="J50" s="442" t="s">
        <v>121</v>
      </c>
      <c r="K50" s="443"/>
    </row>
    <row r="51" spans="1:11" ht="14.25" thickBot="1">
      <c r="A51" s="459"/>
      <c r="B51" s="460"/>
      <c r="C51" s="461"/>
      <c r="D51" s="463"/>
      <c r="E51" s="141" t="s">
        <v>112</v>
      </c>
      <c r="F51" s="142" t="s">
        <v>113</v>
      </c>
      <c r="G51" s="117" t="s">
        <v>103</v>
      </c>
      <c r="H51" s="142" t="s">
        <v>113</v>
      </c>
      <c r="I51" s="117" t="s">
        <v>103</v>
      </c>
      <c r="J51" s="142" t="s">
        <v>113</v>
      </c>
      <c r="K51" s="117" t="s">
        <v>103</v>
      </c>
    </row>
    <row r="52" spans="1:11" ht="14.25">
      <c r="A52" s="444" t="s">
        <v>104</v>
      </c>
      <c r="B52" s="445"/>
      <c r="C52" s="446"/>
      <c r="D52" s="123" t="s">
        <v>71</v>
      </c>
      <c r="E52" s="124" t="s">
        <v>105</v>
      </c>
      <c r="F52" s="125">
        <v>9.85</v>
      </c>
      <c r="G52" s="126">
        <v>9.85</v>
      </c>
      <c r="H52" s="125">
        <v>10.220000000000001</v>
      </c>
      <c r="I52" s="126">
        <v>10.48</v>
      </c>
      <c r="J52" s="125">
        <v>9.6</v>
      </c>
      <c r="K52" s="126">
        <v>9.6</v>
      </c>
    </row>
    <row r="53" spans="1:11" ht="14.25">
      <c r="A53" s="447"/>
      <c r="B53" s="448"/>
      <c r="C53" s="449"/>
      <c r="D53" s="127" t="s">
        <v>72</v>
      </c>
      <c r="E53" s="128" t="s">
        <v>65</v>
      </c>
      <c r="F53" s="129">
        <v>12.8</v>
      </c>
      <c r="G53" s="130">
        <v>12.8</v>
      </c>
      <c r="H53" s="129">
        <v>13.02</v>
      </c>
      <c r="I53" s="130">
        <v>13.4</v>
      </c>
      <c r="J53" s="129">
        <v>12.85</v>
      </c>
      <c r="K53" s="130">
        <v>12.85</v>
      </c>
    </row>
    <row r="54" spans="1:11" ht="14.25">
      <c r="A54" s="447"/>
      <c r="B54" s="448"/>
      <c r="C54" s="449"/>
      <c r="D54" s="131" t="s">
        <v>106</v>
      </c>
      <c r="E54" s="128" t="s">
        <v>65</v>
      </c>
      <c r="F54" s="129">
        <v>13.55</v>
      </c>
      <c r="G54" s="130">
        <v>13.55</v>
      </c>
      <c r="H54" s="129">
        <v>13.9</v>
      </c>
      <c r="I54" s="130">
        <v>14.36</v>
      </c>
      <c r="J54" s="129">
        <v>13.55</v>
      </c>
      <c r="K54" s="130">
        <v>13.55</v>
      </c>
    </row>
    <row r="55" spans="1:11" ht="14.25">
      <c r="A55" s="450"/>
      <c r="B55" s="451"/>
      <c r="C55" s="452"/>
      <c r="D55" s="132" t="s">
        <v>74</v>
      </c>
      <c r="E55" s="128" t="s">
        <v>65</v>
      </c>
      <c r="F55" s="133">
        <v>16.2</v>
      </c>
      <c r="G55" s="134">
        <v>16.2</v>
      </c>
      <c r="H55" s="133">
        <v>16.440000000000001</v>
      </c>
      <c r="I55" s="134">
        <v>16.899999999999999</v>
      </c>
      <c r="J55" s="133">
        <v>16.2</v>
      </c>
      <c r="K55" s="134">
        <v>16.2</v>
      </c>
    </row>
    <row r="56" spans="1:11" ht="29.25" thickBot="1">
      <c r="A56" s="453"/>
      <c r="B56" s="454"/>
      <c r="C56" s="455"/>
      <c r="D56" s="135" t="s">
        <v>107</v>
      </c>
      <c r="E56" s="136" t="s">
        <v>65</v>
      </c>
      <c r="F56" s="137">
        <v>16.45</v>
      </c>
      <c r="G56" s="138">
        <v>16.45</v>
      </c>
      <c r="H56" s="137">
        <v>16.670000000000002</v>
      </c>
      <c r="I56" s="138">
        <v>17.13</v>
      </c>
      <c r="J56" s="137">
        <v>16.350000000000001</v>
      </c>
      <c r="K56" s="138">
        <v>16.350000000000001</v>
      </c>
    </row>
    <row r="57" spans="1:11" ht="4.5" customHeight="1" thickBot="1">
      <c r="A57" s="139"/>
      <c r="B57" s="139"/>
      <c r="C57" s="139"/>
      <c r="D57" s="140"/>
      <c r="E57" s="140"/>
      <c r="F57" s="144"/>
      <c r="G57" s="143"/>
      <c r="H57" s="144"/>
      <c r="I57" s="143"/>
      <c r="J57" s="144"/>
      <c r="K57" s="143"/>
    </row>
    <row r="58" spans="1:11" ht="15" customHeight="1" thickBot="1">
      <c r="A58" s="456" t="s">
        <v>118</v>
      </c>
      <c r="B58" s="457"/>
      <c r="C58" s="458"/>
      <c r="D58" s="122" t="s">
        <v>2</v>
      </c>
      <c r="E58" s="117"/>
      <c r="F58" s="442"/>
      <c r="G58" s="443"/>
      <c r="H58" s="442"/>
      <c r="I58" s="443"/>
      <c r="J58" s="442"/>
      <c r="K58" s="443"/>
    </row>
    <row r="59" spans="1:11" ht="14.25">
      <c r="A59" s="444" t="s">
        <v>104</v>
      </c>
      <c r="B59" s="445"/>
      <c r="C59" s="446"/>
      <c r="D59" s="123" t="s">
        <v>64</v>
      </c>
      <c r="E59" s="124" t="s">
        <v>65</v>
      </c>
      <c r="F59" s="125">
        <v>10.95</v>
      </c>
      <c r="G59" s="126">
        <v>10.95</v>
      </c>
      <c r="H59" s="125">
        <v>11.55</v>
      </c>
      <c r="I59" s="126">
        <v>11.85</v>
      </c>
      <c r="J59" s="125">
        <v>10.8</v>
      </c>
      <c r="K59" s="126">
        <v>10.8</v>
      </c>
    </row>
    <row r="60" spans="1:11" ht="14.25">
      <c r="A60" s="447"/>
      <c r="B60" s="448"/>
      <c r="C60" s="449"/>
      <c r="D60" s="127" t="s">
        <v>66</v>
      </c>
      <c r="E60" s="128" t="s">
        <v>67</v>
      </c>
      <c r="F60" s="129">
        <v>14.8</v>
      </c>
      <c r="G60" s="130">
        <v>14.8</v>
      </c>
      <c r="H60" s="129">
        <v>14.91</v>
      </c>
      <c r="I60" s="130">
        <v>15.34</v>
      </c>
      <c r="J60" s="129">
        <v>14.9</v>
      </c>
      <c r="K60" s="130">
        <v>14.9</v>
      </c>
    </row>
    <row r="61" spans="1:11" ht="14.25">
      <c r="A61" s="447"/>
      <c r="B61" s="448"/>
      <c r="C61" s="449"/>
      <c r="D61" s="131" t="s">
        <v>68</v>
      </c>
      <c r="E61" s="128" t="s">
        <v>67</v>
      </c>
      <c r="F61" s="129">
        <v>15.55</v>
      </c>
      <c r="G61" s="130">
        <v>15.55</v>
      </c>
      <c r="H61" s="129">
        <v>15.79</v>
      </c>
      <c r="I61" s="130">
        <v>16.22</v>
      </c>
      <c r="J61" s="129">
        <v>15.5</v>
      </c>
      <c r="K61" s="130">
        <v>15.5</v>
      </c>
    </row>
    <row r="62" spans="1:11" ht="14.25">
      <c r="A62" s="450"/>
      <c r="B62" s="451"/>
      <c r="C62" s="452"/>
      <c r="D62" s="132" t="s">
        <v>89</v>
      </c>
      <c r="E62" s="128" t="s">
        <v>67</v>
      </c>
      <c r="F62" s="133">
        <v>18.600000000000001</v>
      </c>
      <c r="G62" s="134">
        <v>18.600000000000001</v>
      </c>
      <c r="H62" s="133">
        <v>18.68</v>
      </c>
      <c r="I62" s="134">
        <v>19.2</v>
      </c>
      <c r="J62" s="133">
        <v>18.7</v>
      </c>
      <c r="K62" s="134">
        <v>18.7</v>
      </c>
    </row>
    <row r="63" spans="1:11" ht="29.25" thickBot="1">
      <c r="A63" s="453"/>
      <c r="B63" s="454"/>
      <c r="C63" s="455"/>
      <c r="D63" s="135" t="s">
        <v>108</v>
      </c>
      <c r="E63" s="136" t="s">
        <v>67</v>
      </c>
      <c r="F63" s="137">
        <v>18.850000000000001</v>
      </c>
      <c r="G63" s="138">
        <v>18.850000000000001</v>
      </c>
      <c r="H63" s="137">
        <v>18.91</v>
      </c>
      <c r="I63" s="138">
        <v>19.43</v>
      </c>
      <c r="J63" s="137">
        <v>18.850000000000001</v>
      </c>
      <c r="K63" s="138">
        <v>18.850000000000001</v>
      </c>
    </row>
    <row r="64" spans="1:11" ht="4.5" customHeight="1" thickBot="1">
      <c r="A64" s="139"/>
      <c r="B64" s="139"/>
      <c r="C64" s="139"/>
      <c r="D64" s="140"/>
      <c r="E64" s="140"/>
      <c r="F64" s="140"/>
      <c r="G64" s="140"/>
      <c r="H64" s="140"/>
      <c r="I64" s="140"/>
      <c r="J64" s="140"/>
      <c r="K64" s="140"/>
    </row>
    <row r="65" spans="1:11" ht="27.4" customHeight="1" thickBot="1">
      <c r="A65" s="456" t="s">
        <v>122</v>
      </c>
      <c r="B65" s="457"/>
      <c r="C65" s="458"/>
      <c r="D65" s="462" t="s">
        <v>2</v>
      </c>
      <c r="E65" s="117" t="s">
        <v>63</v>
      </c>
      <c r="F65" s="442" t="s">
        <v>123</v>
      </c>
      <c r="G65" s="443"/>
      <c r="H65" s="442" t="s">
        <v>120</v>
      </c>
      <c r="I65" s="443"/>
      <c r="J65" s="442" t="s">
        <v>121</v>
      </c>
      <c r="K65" s="443"/>
    </row>
    <row r="66" spans="1:11" ht="14.25" thickBot="1">
      <c r="A66" s="459"/>
      <c r="B66" s="460"/>
      <c r="C66" s="461"/>
      <c r="D66" s="463"/>
      <c r="E66" s="141" t="s">
        <v>112</v>
      </c>
      <c r="F66" s="142" t="s">
        <v>113</v>
      </c>
      <c r="G66" s="117" t="s">
        <v>103</v>
      </c>
      <c r="H66" s="142" t="s">
        <v>113</v>
      </c>
      <c r="I66" s="117" t="s">
        <v>103</v>
      </c>
      <c r="J66" s="142" t="s">
        <v>113</v>
      </c>
      <c r="K66" s="117" t="s">
        <v>103</v>
      </c>
    </row>
    <row r="67" spans="1:11" ht="14.25">
      <c r="A67" s="444" t="s">
        <v>104</v>
      </c>
      <c r="B67" s="445"/>
      <c r="C67" s="446"/>
      <c r="D67" s="123" t="s">
        <v>71</v>
      </c>
      <c r="E67" s="124" t="s">
        <v>105</v>
      </c>
      <c r="F67" s="125">
        <v>10.75</v>
      </c>
      <c r="G67" s="126">
        <v>10.75</v>
      </c>
      <c r="H67" s="125">
        <v>11.01</v>
      </c>
      <c r="I67" s="126">
        <v>11.29</v>
      </c>
      <c r="J67" s="125">
        <v>11.6</v>
      </c>
      <c r="K67" s="126">
        <v>11.6</v>
      </c>
    </row>
    <row r="68" spans="1:11" ht="14.25">
      <c r="A68" s="447"/>
      <c r="B68" s="448"/>
      <c r="C68" s="449"/>
      <c r="D68" s="127" t="s">
        <v>72</v>
      </c>
      <c r="E68" s="128" t="s">
        <v>65</v>
      </c>
      <c r="F68" s="129">
        <v>13.95</v>
      </c>
      <c r="G68" s="130">
        <v>13.95</v>
      </c>
      <c r="H68" s="129">
        <v>14.06</v>
      </c>
      <c r="I68" s="130">
        <v>14.44</v>
      </c>
      <c r="J68" s="129">
        <v>14.85</v>
      </c>
      <c r="K68" s="130">
        <v>14.85</v>
      </c>
    </row>
    <row r="69" spans="1:11" ht="14.25">
      <c r="A69" s="447"/>
      <c r="B69" s="448"/>
      <c r="C69" s="449"/>
      <c r="D69" s="131" t="s">
        <v>106</v>
      </c>
      <c r="E69" s="128" t="s">
        <v>65</v>
      </c>
      <c r="F69" s="129">
        <v>14.95</v>
      </c>
      <c r="G69" s="130">
        <v>14.95</v>
      </c>
      <c r="H69" s="129">
        <v>15.06</v>
      </c>
      <c r="I69" s="130">
        <v>15.44</v>
      </c>
      <c r="J69" s="129">
        <v>15.75</v>
      </c>
      <c r="K69" s="130">
        <v>15.75</v>
      </c>
    </row>
    <row r="70" spans="1:11" ht="14.25">
      <c r="A70" s="450"/>
      <c r="B70" s="451"/>
      <c r="C70" s="452"/>
      <c r="D70" s="132" t="s">
        <v>74</v>
      </c>
      <c r="E70" s="128" t="s">
        <v>65</v>
      </c>
      <c r="F70" s="133">
        <v>17.55</v>
      </c>
      <c r="G70" s="134">
        <v>17.55</v>
      </c>
      <c r="H70" s="133">
        <v>17.8</v>
      </c>
      <c r="I70" s="134">
        <v>18.29</v>
      </c>
      <c r="J70" s="133">
        <v>18.3</v>
      </c>
      <c r="K70" s="134">
        <v>18.3</v>
      </c>
    </row>
    <row r="71" spans="1:11" ht="29.25" thickBot="1">
      <c r="A71" s="453"/>
      <c r="B71" s="454"/>
      <c r="C71" s="455"/>
      <c r="D71" s="135" t="s">
        <v>107</v>
      </c>
      <c r="E71" s="136" t="s">
        <v>65</v>
      </c>
      <c r="F71" s="137">
        <v>17.95</v>
      </c>
      <c r="G71" s="138">
        <v>17.95</v>
      </c>
      <c r="H71" s="137">
        <v>18.05</v>
      </c>
      <c r="I71" s="138">
        <v>18.54</v>
      </c>
      <c r="J71" s="137">
        <v>18.600000000000001</v>
      </c>
      <c r="K71" s="138">
        <v>18.600000000000001</v>
      </c>
    </row>
    <row r="72" spans="1:11" ht="4.5" customHeight="1" thickBot="1">
      <c r="A72" s="139"/>
      <c r="B72" s="139"/>
      <c r="C72" s="139"/>
      <c r="D72" s="140"/>
      <c r="E72" s="140"/>
      <c r="F72" s="144"/>
      <c r="G72" s="143"/>
      <c r="H72" s="144"/>
      <c r="I72" s="143"/>
      <c r="J72" s="144"/>
      <c r="K72" s="143"/>
    </row>
    <row r="73" spans="1:11" ht="15" customHeight="1" thickBot="1">
      <c r="A73" s="456" t="s">
        <v>122</v>
      </c>
      <c r="B73" s="457"/>
      <c r="C73" s="458"/>
      <c r="D73" s="122" t="s">
        <v>2</v>
      </c>
      <c r="E73" s="117"/>
      <c r="F73" s="442"/>
      <c r="G73" s="443"/>
      <c r="H73" s="442"/>
      <c r="I73" s="443"/>
      <c r="J73" s="442"/>
      <c r="K73" s="443"/>
    </row>
    <row r="74" spans="1:11" ht="14.25">
      <c r="A74" s="444" t="s">
        <v>104</v>
      </c>
      <c r="B74" s="445"/>
      <c r="C74" s="446"/>
      <c r="D74" s="123" t="s">
        <v>64</v>
      </c>
      <c r="E74" s="124" t="s">
        <v>65</v>
      </c>
      <c r="F74" s="125">
        <v>11.95</v>
      </c>
      <c r="G74" s="126">
        <v>11.95</v>
      </c>
      <c r="H74" s="125">
        <v>12.38</v>
      </c>
      <c r="I74" s="126">
        <v>12.76</v>
      </c>
      <c r="J74" s="125">
        <v>13.15</v>
      </c>
      <c r="K74" s="126">
        <v>13.15</v>
      </c>
    </row>
    <row r="75" spans="1:11" ht="14.25">
      <c r="A75" s="447"/>
      <c r="B75" s="448"/>
      <c r="C75" s="449"/>
      <c r="D75" s="127" t="s">
        <v>66</v>
      </c>
      <c r="E75" s="128" t="s">
        <v>67</v>
      </c>
      <c r="F75" s="129">
        <v>15.95</v>
      </c>
      <c r="G75" s="130">
        <v>15.95</v>
      </c>
      <c r="H75" s="129">
        <v>16.04</v>
      </c>
      <c r="I75" s="130">
        <v>16.55</v>
      </c>
      <c r="J75" s="129">
        <v>17.149999999999999</v>
      </c>
      <c r="K75" s="130">
        <v>17.149999999999999</v>
      </c>
    </row>
    <row r="76" spans="1:11" ht="14.25">
      <c r="A76" s="447"/>
      <c r="B76" s="448"/>
      <c r="C76" s="449"/>
      <c r="D76" s="131" t="s">
        <v>68</v>
      </c>
      <c r="E76" s="128" t="s">
        <v>67</v>
      </c>
      <c r="F76" s="129">
        <v>16.95</v>
      </c>
      <c r="G76" s="130">
        <v>16.95</v>
      </c>
      <c r="H76" s="129">
        <v>17.04</v>
      </c>
      <c r="I76" s="130">
        <v>17.55</v>
      </c>
      <c r="J76" s="129">
        <v>18.05</v>
      </c>
      <c r="K76" s="130">
        <v>18.05</v>
      </c>
    </row>
    <row r="77" spans="1:11" ht="14.25">
      <c r="A77" s="450"/>
      <c r="B77" s="451"/>
      <c r="C77" s="452"/>
      <c r="D77" s="132" t="s">
        <v>89</v>
      </c>
      <c r="E77" s="128" t="s">
        <v>67</v>
      </c>
      <c r="F77" s="133">
        <v>20.05</v>
      </c>
      <c r="G77" s="134">
        <v>20.05</v>
      </c>
      <c r="H77" s="133">
        <v>20.22</v>
      </c>
      <c r="I77" s="134">
        <v>20.79</v>
      </c>
      <c r="J77" s="133">
        <v>21</v>
      </c>
      <c r="K77" s="134">
        <v>21</v>
      </c>
    </row>
    <row r="78" spans="1:11" ht="29.25" thickBot="1">
      <c r="A78" s="453"/>
      <c r="B78" s="454"/>
      <c r="C78" s="455"/>
      <c r="D78" s="135" t="s">
        <v>108</v>
      </c>
      <c r="E78" s="136" t="s">
        <v>67</v>
      </c>
      <c r="F78" s="137">
        <v>20.45</v>
      </c>
      <c r="G78" s="138">
        <v>20.45</v>
      </c>
      <c r="H78" s="137">
        <v>20.47</v>
      </c>
      <c r="I78" s="138">
        <v>21.04</v>
      </c>
      <c r="J78" s="137">
        <v>21.3</v>
      </c>
      <c r="K78" s="137">
        <v>21.3</v>
      </c>
    </row>
    <row r="79" spans="1:11" ht="4.5" customHeight="1" thickBot="1">
      <c r="A79" s="139"/>
      <c r="B79" s="139"/>
      <c r="C79" s="139"/>
      <c r="D79" s="140"/>
      <c r="E79" s="140"/>
      <c r="F79" s="140"/>
      <c r="G79" s="140"/>
      <c r="H79" s="140"/>
      <c r="I79" s="140"/>
      <c r="J79" s="140"/>
      <c r="K79" s="140"/>
    </row>
    <row r="80" spans="1:11" ht="27.4" customHeight="1" thickBot="1">
      <c r="A80" s="456" t="s">
        <v>124</v>
      </c>
      <c r="B80" s="457"/>
      <c r="C80" s="458"/>
      <c r="D80" s="462" t="s">
        <v>2</v>
      </c>
      <c r="E80" s="117" t="s">
        <v>63</v>
      </c>
      <c r="F80" s="442" t="s">
        <v>123</v>
      </c>
      <c r="G80" s="443"/>
      <c r="H80" s="442" t="s">
        <v>120</v>
      </c>
      <c r="I80" s="443"/>
      <c r="J80" s="442" t="s">
        <v>121</v>
      </c>
      <c r="K80" s="443"/>
    </row>
    <row r="81" spans="1:11" ht="14.25" thickBot="1">
      <c r="A81" s="459"/>
      <c r="B81" s="460"/>
      <c r="C81" s="461"/>
      <c r="D81" s="463"/>
      <c r="E81" s="141" t="s">
        <v>112</v>
      </c>
      <c r="F81" s="142" t="s">
        <v>113</v>
      </c>
      <c r="G81" s="117" t="s">
        <v>103</v>
      </c>
      <c r="H81" s="142" t="s">
        <v>113</v>
      </c>
      <c r="I81" s="117" t="s">
        <v>103</v>
      </c>
      <c r="J81" s="142" t="s">
        <v>113</v>
      </c>
      <c r="K81" s="117" t="s">
        <v>103</v>
      </c>
    </row>
    <row r="82" spans="1:11" ht="14.25">
      <c r="A82" s="444" t="s">
        <v>104</v>
      </c>
      <c r="B82" s="445"/>
      <c r="C82" s="446"/>
      <c r="D82" s="123" t="s">
        <v>71</v>
      </c>
      <c r="E82" s="124" t="s">
        <v>105</v>
      </c>
      <c r="F82" s="125">
        <v>10.050000000000001</v>
      </c>
      <c r="G82" s="126">
        <v>10.050000000000001</v>
      </c>
      <c r="H82" s="125">
        <v>10.61</v>
      </c>
      <c r="I82" s="126">
        <v>10.87</v>
      </c>
      <c r="J82" s="125">
        <v>9.8000000000000007</v>
      </c>
      <c r="K82" s="126">
        <v>9.8000000000000007</v>
      </c>
    </row>
    <row r="83" spans="1:11" ht="14.25">
      <c r="A83" s="447"/>
      <c r="B83" s="448"/>
      <c r="C83" s="449"/>
      <c r="D83" s="127" t="s">
        <v>72</v>
      </c>
      <c r="E83" s="128" t="s">
        <v>65</v>
      </c>
      <c r="F83" s="129">
        <v>13.05</v>
      </c>
      <c r="G83" s="130">
        <v>13.05</v>
      </c>
      <c r="H83" s="129">
        <v>13.53</v>
      </c>
      <c r="I83" s="130">
        <v>13.91</v>
      </c>
      <c r="J83" s="129">
        <v>13.11</v>
      </c>
      <c r="K83" s="130">
        <v>13.11</v>
      </c>
    </row>
    <row r="84" spans="1:11" ht="14.25">
      <c r="A84" s="447"/>
      <c r="B84" s="448"/>
      <c r="C84" s="449"/>
      <c r="D84" s="131" t="s">
        <v>106</v>
      </c>
      <c r="E84" s="128" t="s">
        <v>65</v>
      </c>
      <c r="F84" s="129">
        <v>13.82</v>
      </c>
      <c r="G84" s="130">
        <v>13.82</v>
      </c>
      <c r="H84" s="129">
        <v>14.49</v>
      </c>
      <c r="I84" s="130">
        <v>14.87</v>
      </c>
      <c r="J84" s="129">
        <v>13.85</v>
      </c>
      <c r="K84" s="130">
        <v>13.85</v>
      </c>
    </row>
    <row r="85" spans="1:11" ht="14.25">
      <c r="A85" s="450"/>
      <c r="B85" s="451"/>
      <c r="C85" s="452"/>
      <c r="D85" s="132" t="s">
        <v>74</v>
      </c>
      <c r="E85" s="128" t="s">
        <v>65</v>
      </c>
      <c r="F85" s="133">
        <v>16.52</v>
      </c>
      <c r="G85" s="134">
        <v>16.52</v>
      </c>
      <c r="H85" s="133">
        <v>17.11</v>
      </c>
      <c r="I85" s="134">
        <v>17.57</v>
      </c>
      <c r="J85" s="133">
        <v>16.52</v>
      </c>
      <c r="K85" s="134">
        <v>16.52</v>
      </c>
    </row>
    <row r="86" spans="1:11" ht="29.25" thickBot="1">
      <c r="A86" s="453"/>
      <c r="B86" s="454"/>
      <c r="C86" s="455"/>
      <c r="D86" s="135" t="s">
        <v>107</v>
      </c>
      <c r="E86" s="136" t="s">
        <v>65</v>
      </c>
      <c r="F86" s="137">
        <v>16.78</v>
      </c>
      <c r="G86" s="138">
        <v>16.78</v>
      </c>
      <c r="H86" s="137">
        <v>17.34</v>
      </c>
      <c r="I86" s="138">
        <v>17.8</v>
      </c>
      <c r="J86" s="137">
        <v>16.68</v>
      </c>
      <c r="K86" s="138">
        <v>16.68</v>
      </c>
    </row>
    <row r="87" spans="1:11" ht="4.5" customHeight="1" thickBot="1">
      <c r="A87" s="139"/>
      <c r="B87" s="139"/>
      <c r="C87" s="139"/>
      <c r="D87" s="140"/>
      <c r="E87" s="140"/>
      <c r="F87" s="144"/>
      <c r="G87" s="143"/>
      <c r="H87" s="144"/>
      <c r="I87" s="143"/>
      <c r="J87" s="144"/>
      <c r="K87" s="143"/>
    </row>
    <row r="88" spans="1:11" ht="15" customHeight="1" thickBot="1">
      <c r="A88" s="456" t="s">
        <v>124</v>
      </c>
      <c r="B88" s="457"/>
      <c r="C88" s="458"/>
      <c r="D88" s="122" t="s">
        <v>2</v>
      </c>
      <c r="E88" s="117"/>
      <c r="F88" s="442"/>
      <c r="G88" s="443"/>
      <c r="H88" s="442"/>
      <c r="I88" s="443"/>
      <c r="J88" s="442"/>
      <c r="K88" s="443"/>
    </row>
    <row r="89" spans="1:11" ht="14.25">
      <c r="A89" s="444" t="s">
        <v>104</v>
      </c>
      <c r="B89" s="445"/>
      <c r="C89" s="446"/>
      <c r="D89" s="123" t="s">
        <v>64</v>
      </c>
      <c r="E89" s="124" t="s">
        <v>65</v>
      </c>
      <c r="F89" s="125">
        <v>11.1</v>
      </c>
      <c r="G89" s="126">
        <v>11.1</v>
      </c>
      <c r="H89" s="125">
        <v>11.98</v>
      </c>
      <c r="I89" s="126">
        <v>12.28</v>
      </c>
      <c r="J89" s="125">
        <v>11.02</v>
      </c>
      <c r="K89" s="126">
        <v>11.02</v>
      </c>
    </row>
    <row r="90" spans="1:11" ht="14.25">
      <c r="A90" s="447"/>
      <c r="B90" s="448"/>
      <c r="C90" s="449"/>
      <c r="D90" s="127" t="s">
        <v>66</v>
      </c>
      <c r="E90" s="128" t="s">
        <v>67</v>
      </c>
      <c r="F90" s="129">
        <v>15.1</v>
      </c>
      <c r="G90" s="130">
        <v>15.1</v>
      </c>
      <c r="H90" s="129">
        <v>15.5</v>
      </c>
      <c r="I90" s="130">
        <v>15.93</v>
      </c>
      <c r="J90" s="129">
        <v>15.2</v>
      </c>
      <c r="K90" s="130">
        <v>15.2</v>
      </c>
    </row>
    <row r="91" spans="1:11" ht="14.25">
      <c r="A91" s="447"/>
      <c r="B91" s="448"/>
      <c r="C91" s="449"/>
      <c r="D91" s="131" t="s">
        <v>68</v>
      </c>
      <c r="E91" s="128" t="s">
        <v>67</v>
      </c>
      <c r="F91" s="129">
        <v>15.87</v>
      </c>
      <c r="G91" s="130">
        <v>15.87</v>
      </c>
      <c r="H91" s="129">
        <v>16.46</v>
      </c>
      <c r="I91" s="130">
        <v>16.89</v>
      </c>
      <c r="J91" s="129">
        <v>15.94</v>
      </c>
      <c r="K91" s="130">
        <v>15.94</v>
      </c>
    </row>
    <row r="92" spans="1:11" ht="14.25">
      <c r="A92" s="450"/>
      <c r="B92" s="451"/>
      <c r="C92" s="452"/>
      <c r="D92" s="132" t="s">
        <v>89</v>
      </c>
      <c r="E92" s="128" t="s">
        <v>67</v>
      </c>
      <c r="F92" s="133">
        <v>19</v>
      </c>
      <c r="G92" s="134">
        <v>19</v>
      </c>
      <c r="H92" s="133">
        <v>19.440000000000001</v>
      </c>
      <c r="I92" s="134">
        <v>19.96</v>
      </c>
      <c r="J92" s="133">
        <v>19.079999999999998</v>
      </c>
      <c r="K92" s="134">
        <v>19.079999999999998</v>
      </c>
    </row>
    <row r="93" spans="1:11" ht="29.25" thickBot="1">
      <c r="A93" s="453"/>
      <c r="B93" s="454"/>
      <c r="C93" s="455"/>
      <c r="D93" s="135" t="s">
        <v>108</v>
      </c>
      <c r="E93" s="136" t="s">
        <v>67</v>
      </c>
      <c r="F93" s="137">
        <v>19.260000000000002</v>
      </c>
      <c r="G93" s="138">
        <v>19.260000000000002</v>
      </c>
      <c r="H93" s="137">
        <v>19.670000000000002</v>
      </c>
      <c r="I93" s="138">
        <v>20.190000000000001</v>
      </c>
      <c r="J93" s="137">
        <v>19.239999999999998</v>
      </c>
      <c r="K93" s="138">
        <v>19.239999999999998</v>
      </c>
    </row>
    <row r="94" spans="1:11" ht="14.25">
      <c r="A94" s="145"/>
      <c r="B94" s="145"/>
      <c r="C94" s="145"/>
    </row>
    <row r="95" spans="1:11" ht="14.25">
      <c r="A95" s="145"/>
      <c r="B95" s="145"/>
      <c r="C95" s="145"/>
    </row>
    <row r="96" spans="1:11" ht="14.25">
      <c r="A96" s="145"/>
      <c r="B96" s="145"/>
      <c r="C96" s="145"/>
    </row>
    <row r="97" spans="1:3" ht="14.25">
      <c r="A97" s="145"/>
      <c r="B97" s="145"/>
      <c r="C97" s="145"/>
    </row>
    <row r="98" spans="1:3" ht="14.25">
      <c r="A98" s="145"/>
      <c r="B98" s="145"/>
      <c r="C98" s="145"/>
    </row>
    <row r="99" spans="1:3" ht="14.25">
      <c r="A99" s="145"/>
      <c r="B99" s="145"/>
      <c r="C99" s="145"/>
    </row>
    <row r="100" spans="1:3" ht="14.25">
      <c r="A100" s="145"/>
      <c r="B100" s="145"/>
      <c r="C100" s="145"/>
    </row>
    <row r="101" spans="1:3" ht="14.25">
      <c r="A101" s="145"/>
      <c r="B101" s="145"/>
      <c r="C101" s="145"/>
    </row>
    <row r="102" spans="1:3" ht="14.25">
      <c r="A102" s="145"/>
      <c r="B102" s="145"/>
      <c r="C102" s="145"/>
    </row>
    <row r="103" spans="1:3" ht="14.25">
      <c r="A103" s="145"/>
      <c r="B103" s="145"/>
      <c r="C103" s="145"/>
    </row>
    <row r="104" spans="1:3" ht="14.25">
      <c r="A104" s="145"/>
      <c r="B104" s="145"/>
      <c r="C104" s="145"/>
    </row>
  </sheetData>
  <mergeCells count="69">
    <mergeCell ref="J13:K13"/>
    <mergeCell ref="A1:D1"/>
    <mergeCell ref="F4:G4"/>
    <mergeCell ref="H4:I4"/>
    <mergeCell ref="J4:K4"/>
    <mergeCell ref="F5:G5"/>
    <mergeCell ref="H5:I5"/>
    <mergeCell ref="J5:K5"/>
    <mergeCell ref="A6:C6"/>
    <mergeCell ref="A7:C11"/>
    <mergeCell ref="A13:C13"/>
    <mergeCell ref="F13:G13"/>
    <mergeCell ref="H13:I13"/>
    <mergeCell ref="J28:K28"/>
    <mergeCell ref="A29:C33"/>
    <mergeCell ref="A14:C18"/>
    <mergeCell ref="A20:C21"/>
    <mergeCell ref="D20:D21"/>
    <mergeCell ref="F20:G20"/>
    <mergeCell ref="H20:I20"/>
    <mergeCell ref="J20:K20"/>
    <mergeCell ref="A22:C26"/>
    <mergeCell ref="A28:C28"/>
    <mergeCell ref="F28:G28"/>
    <mergeCell ref="H28:I28"/>
    <mergeCell ref="A35:C36"/>
    <mergeCell ref="D35:D36"/>
    <mergeCell ref="F35:G35"/>
    <mergeCell ref="H35:I35"/>
    <mergeCell ref="J35:K35"/>
    <mergeCell ref="J58:K58"/>
    <mergeCell ref="A59:C63"/>
    <mergeCell ref="A43:C43"/>
    <mergeCell ref="F43:G43"/>
    <mergeCell ref="H43:I43"/>
    <mergeCell ref="J43:K43"/>
    <mergeCell ref="A44:C48"/>
    <mergeCell ref="A50:C51"/>
    <mergeCell ref="D50:D51"/>
    <mergeCell ref="F50:G50"/>
    <mergeCell ref="H50:I50"/>
    <mergeCell ref="J50:K50"/>
    <mergeCell ref="A37:C41"/>
    <mergeCell ref="H88:I88"/>
    <mergeCell ref="A67:C71"/>
    <mergeCell ref="A52:C56"/>
    <mergeCell ref="A58:C58"/>
    <mergeCell ref="F58:G58"/>
    <mergeCell ref="H58:I58"/>
    <mergeCell ref="A65:C66"/>
    <mergeCell ref="D65:D66"/>
    <mergeCell ref="F65:G65"/>
    <mergeCell ref="H65:I65"/>
    <mergeCell ref="J88:K88"/>
    <mergeCell ref="J65:K65"/>
    <mergeCell ref="A89:C93"/>
    <mergeCell ref="A73:C73"/>
    <mergeCell ref="F73:G73"/>
    <mergeCell ref="H73:I73"/>
    <mergeCell ref="J73:K73"/>
    <mergeCell ref="A74:C78"/>
    <mergeCell ref="A80:C81"/>
    <mergeCell ref="D80:D81"/>
    <mergeCell ref="F80:G80"/>
    <mergeCell ref="H80:I80"/>
    <mergeCell ref="J80:K80"/>
    <mergeCell ref="A82:C86"/>
    <mergeCell ref="A88:C88"/>
    <mergeCell ref="F88:G88"/>
  </mergeCells>
  <phoneticPr fontId="71"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sheetPr>
  <dimension ref="A1:O17"/>
  <sheetViews>
    <sheetView topLeftCell="B1" zoomScale="90" zoomScaleNormal="90" workbookViewId="0">
      <selection activeCell="G1" sqref="G1:H1048576"/>
    </sheetView>
  </sheetViews>
  <sheetFormatPr defaultColWidth="8.7109375" defaultRowHeight="13.5"/>
  <cols>
    <col min="1" max="1" width="35.42578125" style="281" customWidth="1"/>
    <col min="2" max="2" width="31.140625" style="281" customWidth="1"/>
    <col min="3" max="3" width="16.42578125" style="281" customWidth="1"/>
    <col min="4" max="4" width="33.5703125" style="281" customWidth="1"/>
    <col min="5" max="5" width="14" style="281" customWidth="1"/>
    <col min="6" max="6" width="16.42578125" style="281" customWidth="1"/>
    <col min="7" max="7" width="12.140625" style="281" customWidth="1"/>
    <col min="8" max="8" width="9.5703125" style="281" customWidth="1"/>
    <col min="9" max="11" width="7.42578125" style="281" customWidth="1"/>
    <col min="12" max="14" width="9.5703125" style="281" customWidth="1"/>
    <col min="15" max="15" width="20.85546875" style="281" customWidth="1"/>
    <col min="16" max="16384" width="8.7109375" style="281"/>
  </cols>
  <sheetData>
    <row r="1" spans="1:15" ht="33" customHeight="1" thickBot="1">
      <c r="A1" s="298" t="s">
        <v>499</v>
      </c>
      <c r="B1" s="297"/>
    </row>
    <row r="3" spans="1:15">
      <c r="G3" s="297"/>
    </row>
    <row r="4" spans="1:15" ht="18" customHeight="1">
      <c r="A4" s="369" t="s">
        <v>498</v>
      </c>
      <c r="B4" s="369" t="s">
        <v>0</v>
      </c>
      <c r="C4" s="369" t="s">
        <v>1</v>
      </c>
      <c r="D4" s="369" t="s">
        <v>2</v>
      </c>
      <c r="E4" s="369" t="s">
        <v>497</v>
      </c>
      <c r="F4" s="369" t="s">
        <v>496</v>
      </c>
      <c r="G4" s="370" t="s">
        <v>495</v>
      </c>
      <c r="H4" s="370" t="s">
        <v>494</v>
      </c>
      <c r="I4" s="373" t="s">
        <v>4</v>
      </c>
      <c r="J4" s="374"/>
      <c r="K4" s="375"/>
      <c r="L4" s="361" t="s">
        <v>493</v>
      </c>
      <c r="M4" s="364" t="s">
        <v>492</v>
      </c>
      <c r="N4" s="364" t="s">
        <v>491</v>
      </c>
      <c r="O4" s="370" t="s">
        <v>490</v>
      </c>
    </row>
    <row r="5" spans="1:15" ht="18" customHeight="1">
      <c r="A5" s="369"/>
      <c r="B5" s="369"/>
      <c r="C5" s="369"/>
      <c r="D5" s="369"/>
      <c r="E5" s="369"/>
      <c r="F5" s="369"/>
      <c r="G5" s="371"/>
      <c r="H5" s="371"/>
      <c r="I5" s="376"/>
      <c r="J5" s="377"/>
      <c r="K5" s="378"/>
      <c r="L5" s="362"/>
      <c r="M5" s="365"/>
      <c r="N5" s="367"/>
      <c r="O5" s="371"/>
    </row>
    <row r="6" spans="1:15">
      <c r="A6" s="369"/>
      <c r="B6" s="369"/>
      <c r="C6" s="369"/>
      <c r="D6" s="369"/>
      <c r="E6" s="369"/>
      <c r="F6" s="369"/>
      <c r="G6" s="372"/>
      <c r="H6" s="372"/>
      <c r="I6" s="296" t="s">
        <v>489</v>
      </c>
      <c r="J6" s="296" t="s">
        <v>488</v>
      </c>
      <c r="K6" s="296" t="s">
        <v>487</v>
      </c>
      <c r="L6" s="363"/>
      <c r="M6" s="366"/>
      <c r="N6" s="368"/>
      <c r="O6" s="372"/>
    </row>
    <row r="7" spans="1:15" ht="47.45" customHeight="1">
      <c r="A7" s="360" t="s">
        <v>486</v>
      </c>
      <c r="B7" s="359" t="s">
        <v>481</v>
      </c>
      <c r="C7" s="359" t="s">
        <v>480</v>
      </c>
      <c r="D7" s="292" t="s">
        <v>61</v>
      </c>
      <c r="E7" s="291">
        <v>10</v>
      </c>
      <c r="F7" s="291" t="s">
        <v>506</v>
      </c>
      <c r="G7" s="285">
        <v>1348</v>
      </c>
      <c r="H7" s="295">
        <f>G7/G17</f>
        <v>0.11388982764447449</v>
      </c>
      <c r="I7" s="294">
        <v>35</v>
      </c>
      <c r="J7" s="294">
        <v>27</v>
      </c>
      <c r="K7" s="294">
        <v>20</v>
      </c>
      <c r="L7" s="282">
        <v>4</v>
      </c>
      <c r="M7" s="282">
        <f t="shared" ref="M7:M16" si="0">I7*J7*K7/1000000/L7</f>
        <v>4.725E-3</v>
      </c>
      <c r="N7" s="282">
        <f t="shared" ref="N7:N16" si="1">G7*M7</f>
        <v>6.3693</v>
      </c>
    </row>
    <row r="8" spans="1:15" ht="58.5" customHeight="1">
      <c r="A8" s="360"/>
      <c r="B8" s="360"/>
      <c r="C8" s="360"/>
      <c r="D8" s="292" t="s">
        <v>77</v>
      </c>
      <c r="E8" s="291">
        <v>13</v>
      </c>
      <c r="F8" s="290" t="s">
        <v>485</v>
      </c>
      <c r="G8" s="289">
        <v>1348</v>
      </c>
      <c r="H8" s="288">
        <f>G8/G17</f>
        <v>0.11388982764447449</v>
      </c>
      <c r="I8" s="287">
        <v>35</v>
      </c>
      <c r="J8" s="287">
        <v>27</v>
      </c>
      <c r="K8" s="287">
        <v>25</v>
      </c>
      <c r="L8" s="287">
        <v>4</v>
      </c>
      <c r="M8" s="282">
        <f t="shared" si="0"/>
        <v>5.90625E-3</v>
      </c>
      <c r="N8" s="282">
        <f t="shared" si="1"/>
        <v>7.9616249999999997</v>
      </c>
    </row>
    <row r="9" spans="1:15" ht="46.5" customHeight="1">
      <c r="A9" s="293"/>
      <c r="B9" s="359" t="s">
        <v>481</v>
      </c>
      <c r="C9" s="359" t="s">
        <v>480</v>
      </c>
      <c r="D9" s="292" t="s">
        <v>61</v>
      </c>
      <c r="E9" s="291">
        <v>10</v>
      </c>
      <c r="F9" s="290" t="s">
        <v>507</v>
      </c>
      <c r="G9" s="285">
        <v>1348</v>
      </c>
      <c r="H9" s="288">
        <f>G9/G17</f>
        <v>0.11388982764447449</v>
      </c>
      <c r="I9" s="294">
        <v>35</v>
      </c>
      <c r="J9" s="294">
        <v>27</v>
      </c>
      <c r="K9" s="294">
        <v>20</v>
      </c>
      <c r="L9" s="282">
        <v>4</v>
      </c>
      <c r="M9" s="282">
        <f t="shared" si="0"/>
        <v>4.725E-3</v>
      </c>
      <c r="N9" s="282">
        <f t="shared" si="1"/>
        <v>6.3693</v>
      </c>
    </row>
    <row r="10" spans="1:15" ht="46.5" customHeight="1">
      <c r="A10" s="293"/>
      <c r="B10" s="360"/>
      <c r="C10" s="360"/>
      <c r="D10" s="292" t="s">
        <v>77</v>
      </c>
      <c r="E10" s="291">
        <v>13</v>
      </c>
      <c r="F10" s="290" t="s">
        <v>484</v>
      </c>
      <c r="G10" s="289">
        <v>1348</v>
      </c>
      <c r="H10" s="288">
        <f>G10/G17</f>
        <v>0.11388982764447449</v>
      </c>
      <c r="I10" s="287">
        <v>35</v>
      </c>
      <c r="J10" s="287">
        <v>27</v>
      </c>
      <c r="K10" s="287">
        <v>25</v>
      </c>
      <c r="L10" s="287">
        <v>4</v>
      </c>
      <c r="M10" s="282">
        <f t="shared" si="0"/>
        <v>5.90625E-3</v>
      </c>
      <c r="N10" s="282">
        <f t="shared" si="1"/>
        <v>7.9616249999999997</v>
      </c>
    </row>
    <row r="11" spans="1:15" ht="46.5" customHeight="1">
      <c r="A11" s="293"/>
      <c r="B11" s="359" t="s">
        <v>481</v>
      </c>
      <c r="C11" s="359" t="s">
        <v>480</v>
      </c>
      <c r="D11" s="292" t="s">
        <v>61</v>
      </c>
      <c r="E11" s="291">
        <v>10</v>
      </c>
      <c r="F11" s="290" t="s">
        <v>508</v>
      </c>
      <c r="G11" s="285">
        <v>1200</v>
      </c>
      <c r="H11" s="288">
        <f>G11/G17</f>
        <v>0.1013856032443393</v>
      </c>
      <c r="I11" s="294">
        <v>35</v>
      </c>
      <c r="J11" s="294">
        <v>27</v>
      </c>
      <c r="K11" s="294">
        <v>20</v>
      </c>
      <c r="L11" s="282">
        <v>4</v>
      </c>
      <c r="M11" s="282">
        <f t="shared" si="0"/>
        <v>4.725E-3</v>
      </c>
      <c r="N11" s="282">
        <f t="shared" si="1"/>
        <v>5.67</v>
      </c>
    </row>
    <row r="12" spans="1:15" ht="46.5" customHeight="1">
      <c r="A12" s="293"/>
      <c r="B12" s="360"/>
      <c r="C12" s="360"/>
      <c r="D12" s="292" t="s">
        <v>77</v>
      </c>
      <c r="E12" s="291">
        <v>13</v>
      </c>
      <c r="F12" s="290" t="s">
        <v>483</v>
      </c>
      <c r="G12" s="289">
        <v>1024</v>
      </c>
      <c r="H12" s="288">
        <f>G12/G17</f>
        <v>8.6515714768502866E-2</v>
      </c>
      <c r="I12" s="287">
        <v>35</v>
      </c>
      <c r="J12" s="287">
        <v>27</v>
      </c>
      <c r="K12" s="287">
        <v>25</v>
      </c>
      <c r="L12" s="287">
        <v>4</v>
      </c>
      <c r="M12" s="282">
        <f t="shared" si="0"/>
        <v>5.90625E-3</v>
      </c>
      <c r="N12" s="282">
        <f t="shared" si="1"/>
        <v>6.048</v>
      </c>
    </row>
    <row r="13" spans="1:15" ht="46.5" customHeight="1">
      <c r="A13" s="293"/>
      <c r="B13" s="359" t="s">
        <v>481</v>
      </c>
      <c r="C13" s="359" t="s">
        <v>480</v>
      </c>
      <c r="D13" s="292" t="s">
        <v>61</v>
      </c>
      <c r="E13" s="291">
        <v>10</v>
      </c>
      <c r="F13" s="290" t="s">
        <v>509</v>
      </c>
      <c r="G13" s="285">
        <v>1200</v>
      </c>
      <c r="H13" s="288">
        <f>G13/G17</f>
        <v>0.1013856032443393</v>
      </c>
      <c r="I13" s="294">
        <v>35</v>
      </c>
      <c r="J13" s="294">
        <v>27</v>
      </c>
      <c r="K13" s="294">
        <v>20</v>
      </c>
      <c r="L13" s="282">
        <v>4</v>
      </c>
      <c r="M13" s="282">
        <f t="shared" si="0"/>
        <v>4.725E-3</v>
      </c>
      <c r="N13" s="282">
        <f t="shared" si="1"/>
        <v>5.67</v>
      </c>
    </row>
    <row r="14" spans="1:15" ht="46.5" customHeight="1">
      <c r="A14" s="293"/>
      <c r="B14" s="360"/>
      <c r="C14" s="360"/>
      <c r="D14" s="292" t="s">
        <v>77</v>
      </c>
      <c r="E14" s="291">
        <v>13</v>
      </c>
      <c r="F14" s="290" t="s">
        <v>482</v>
      </c>
      <c r="G14" s="289">
        <v>1024</v>
      </c>
      <c r="H14" s="288">
        <f>G14/G17</f>
        <v>8.6515714768502866E-2</v>
      </c>
      <c r="I14" s="287">
        <v>35</v>
      </c>
      <c r="J14" s="287">
        <v>27</v>
      </c>
      <c r="K14" s="287">
        <v>25</v>
      </c>
      <c r="L14" s="287">
        <v>4</v>
      </c>
      <c r="M14" s="282">
        <f t="shared" si="0"/>
        <v>5.90625E-3</v>
      </c>
      <c r="N14" s="282">
        <f t="shared" si="1"/>
        <v>6.048</v>
      </c>
    </row>
    <row r="15" spans="1:15" ht="46.5" customHeight="1">
      <c r="A15" s="293"/>
      <c r="B15" s="359" t="s">
        <v>481</v>
      </c>
      <c r="C15" s="359" t="s">
        <v>480</v>
      </c>
      <c r="D15" s="292" t="s">
        <v>61</v>
      </c>
      <c r="E15" s="291">
        <v>10</v>
      </c>
      <c r="F15" s="290" t="s">
        <v>510</v>
      </c>
      <c r="G15" s="285">
        <v>1000</v>
      </c>
      <c r="H15" s="288">
        <f>G15/G17</f>
        <v>8.4488002703616089E-2</v>
      </c>
      <c r="I15" s="294">
        <v>35</v>
      </c>
      <c r="J15" s="294">
        <v>27</v>
      </c>
      <c r="K15" s="294">
        <v>20</v>
      </c>
      <c r="L15" s="282">
        <v>4</v>
      </c>
      <c r="M15" s="282">
        <f t="shared" si="0"/>
        <v>4.725E-3</v>
      </c>
      <c r="N15" s="282">
        <f t="shared" si="1"/>
        <v>4.7249999999999996</v>
      </c>
    </row>
    <row r="16" spans="1:15" ht="46.5" customHeight="1">
      <c r="A16" s="293"/>
      <c r="B16" s="360"/>
      <c r="C16" s="360"/>
      <c r="D16" s="292" t="s">
        <v>77</v>
      </c>
      <c r="E16" s="291">
        <v>13</v>
      </c>
      <c r="F16" s="290" t="s">
        <v>479</v>
      </c>
      <c r="G16" s="289">
        <v>996</v>
      </c>
      <c r="H16" s="288">
        <f>G16/G17</f>
        <v>8.4150050692801626E-2</v>
      </c>
      <c r="I16" s="287">
        <v>35</v>
      </c>
      <c r="J16" s="287">
        <v>27</v>
      </c>
      <c r="K16" s="287">
        <v>25</v>
      </c>
      <c r="L16" s="287">
        <v>4</v>
      </c>
      <c r="M16" s="282">
        <f t="shared" si="0"/>
        <v>5.90625E-3</v>
      </c>
      <c r="N16" s="282">
        <f t="shared" si="1"/>
        <v>5.882625</v>
      </c>
    </row>
    <row r="17" spans="6:14" ht="30" customHeight="1">
      <c r="F17" s="286" t="s">
        <v>478</v>
      </c>
      <c r="G17" s="285">
        <f>SUM(G7:G16)</f>
        <v>11836</v>
      </c>
      <c r="H17" s="284">
        <f>SUM(H7:H8)</f>
        <v>0.22777965528894897</v>
      </c>
      <c r="I17" s="283"/>
      <c r="J17" s="283"/>
      <c r="K17" s="283"/>
      <c r="L17" s="283"/>
      <c r="M17" s="283"/>
      <c r="N17" s="282">
        <f>SUM(N7:N16)</f>
        <v>62.705475000000007</v>
      </c>
    </row>
  </sheetData>
  <mergeCells count="24">
    <mergeCell ref="O4:O6"/>
    <mergeCell ref="A7:A8"/>
    <mergeCell ref="B7:B8"/>
    <mergeCell ref="C7:C8"/>
    <mergeCell ref="D4:D6"/>
    <mergeCell ref="E4:E6"/>
    <mergeCell ref="A4:A6"/>
    <mergeCell ref="B4:B6"/>
    <mergeCell ref="C4:C6"/>
    <mergeCell ref="B15:B16"/>
    <mergeCell ref="C15:C16"/>
    <mergeCell ref="L4:L6"/>
    <mergeCell ref="M4:M6"/>
    <mergeCell ref="N4:N6"/>
    <mergeCell ref="F4:F6"/>
    <mergeCell ref="G4:G6"/>
    <mergeCell ref="H4:H6"/>
    <mergeCell ref="I4:K5"/>
    <mergeCell ref="B9:B10"/>
    <mergeCell ref="C9:C10"/>
    <mergeCell ref="B11:B12"/>
    <mergeCell ref="C11:C12"/>
    <mergeCell ref="B13:B14"/>
    <mergeCell ref="C13:C14"/>
  </mergeCells>
  <phoneticPr fontId="7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1:O17"/>
  <sheetViews>
    <sheetView zoomScale="90" zoomScaleNormal="90" workbookViewId="0">
      <selection activeCell="F7" sqref="F7:F16"/>
    </sheetView>
  </sheetViews>
  <sheetFormatPr defaultColWidth="8.7109375" defaultRowHeight="13.5"/>
  <cols>
    <col min="1" max="1" width="35.42578125" style="281" customWidth="1"/>
    <col min="2" max="2" width="31.140625" style="281" customWidth="1"/>
    <col min="3" max="3" width="16.42578125" style="281" customWidth="1"/>
    <col min="4" max="4" width="33.5703125" style="281" customWidth="1"/>
    <col min="5" max="6" width="14" style="281" customWidth="1"/>
    <col min="7" max="7" width="12.140625" style="297" customWidth="1"/>
    <col min="8" max="8" width="9.5703125" style="281" customWidth="1"/>
    <col min="9" max="11" width="7.42578125" style="281" customWidth="1"/>
    <col min="12" max="14" width="9.5703125" style="281" customWidth="1"/>
    <col min="15" max="15" width="20.140625" style="281" customWidth="1"/>
    <col min="16" max="16384" width="8.7109375" style="281"/>
  </cols>
  <sheetData>
    <row r="1" spans="1:15" ht="33" customHeight="1" thickBot="1">
      <c r="A1" s="300" t="s">
        <v>504</v>
      </c>
      <c r="B1" s="297"/>
    </row>
    <row r="4" spans="1:15" ht="18" customHeight="1">
      <c r="A4" s="369" t="s">
        <v>498</v>
      </c>
      <c r="B4" s="369" t="s">
        <v>0</v>
      </c>
      <c r="C4" s="369" t="s">
        <v>1</v>
      </c>
      <c r="D4" s="369" t="s">
        <v>2</v>
      </c>
      <c r="E4" s="369" t="s">
        <v>497</v>
      </c>
      <c r="F4" s="369" t="s">
        <v>496</v>
      </c>
      <c r="G4" s="370" t="s">
        <v>495</v>
      </c>
      <c r="H4" s="370" t="s">
        <v>494</v>
      </c>
      <c r="I4" s="373" t="s">
        <v>4</v>
      </c>
      <c r="J4" s="374"/>
      <c r="K4" s="375"/>
      <c r="L4" s="361" t="s">
        <v>493</v>
      </c>
      <c r="M4" s="364" t="s">
        <v>492</v>
      </c>
      <c r="N4" s="364" t="s">
        <v>491</v>
      </c>
      <c r="O4" s="364" t="s">
        <v>490</v>
      </c>
    </row>
    <row r="5" spans="1:15" ht="18" customHeight="1">
      <c r="A5" s="369"/>
      <c r="B5" s="369"/>
      <c r="C5" s="369"/>
      <c r="D5" s="369"/>
      <c r="E5" s="369"/>
      <c r="F5" s="369"/>
      <c r="G5" s="371"/>
      <c r="H5" s="371"/>
      <c r="I5" s="376"/>
      <c r="J5" s="377"/>
      <c r="K5" s="378"/>
      <c r="L5" s="362"/>
      <c r="M5" s="365"/>
      <c r="N5" s="367"/>
      <c r="O5" s="367"/>
    </row>
    <row r="6" spans="1:15">
      <c r="A6" s="369"/>
      <c r="B6" s="369"/>
      <c r="C6" s="369"/>
      <c r="D6" s="369"/>
      <c r="E6" s="369"/>
      <c r="F6" s="369"/>
      <c r="G6" s="372"/>
      <c r="H6" s="372"/>
      <c r="I6" s="296" t="s">
        <v>489</v>
      </c>
      <c r="J6" s="296" t="s">
        <v>488</v>
      </c>
      <c r="K6" s="296" t="s">
        <v>487</v>
      </c>
      <c r="L6" s="363"/>
      <c r="M6" s="366"/>
      <c r="N6" s="368"/>
      <c r="O6" s="368"/>
    </row>
    <row r="7" spans="1:15" ht="38.450000000000003" customHeight="1">
      <c r="A7" s="360" t="s">
        <v>486</v>
      </c>
      <c r="B7" s="359" t="s">
        <v>481</v>
      </c>
      <c r="C7" s="359" t="s">
        <v>480</v>
      </c>
      <c r="D7" s="292" t="s">
        <v>61</v>
      </c>
      <c r="E7" s="291">
        <v>10</v>
      </c>
      <c r="F7" s="291" t="s">
        <v>485</v>
      </c>
      <c r="G7" s="285">
        <v>1348</v>
      </c>
      <c r="H7" s="299">
        <f>G7/G17</f>
        <v>0.11388982764447449</v>
      </c>
      <c r="I7" s="282">
        <v>35</v>
      </c>
      <c r="J7" s="282">
        <v>27</v>
      </c>
      <c r="K7" s="282">
        <v>20</v>
      </c>
      <c r="L7" s="282">
        <v>4</v>
      </c>
      <c r="M7" s="282">
        <f t="shared" ref="M7:M16" si="0">I7*J7*K7/1000000/L7</f>
        <v>4.725E-3</v>
      </c>
      <c r="N7" s="282">
        <f t="shared" ref="N7:N16" si="1">G7*M7</f>
        <v>6.3693</v>
      </c>
    </row>
    <row r="8" spans="1:15" ht="46.5" customHeight="1">
      <c r="A8" s="360"/>
      <c r="B8" s="360"/>
      <c r="C8" s="360"/>
      <c r="D8" s="292" t="s">
        <v>77</v>
      </c>
      <c r="E8" s="291">
        <v>13</v>
      </c>
      <c r="F8" s="290" t="s">
        <v>485</v>
      </c>
      <c r="G8" s="289">
        <v>1348</v>
      </c>
      <c r="H8" s="299">
        <f>G8/G17</f>
        <v>0.11388982764447449</v>
      </c>
      <c r="I8" s="282">
        <v>35</v>
      </c>
      <c r="J8" s="282">
        <v>27</v>
      </c>
      <c r="K8" s="282">
        <v>25</v>
      </c>
      <c r="L8" s="282">
        <v>4</v>
      </c>
      <c r="M8" s="282">
        <f t="shared" si="0"/>
        <v>5.90625E-3</v>
      </c>
      <c r="N8" s="282">
        <f t="shared" si="1"/>
        <v>7.9616249999999997</v>
      </c>
    </row>
    <row r="9" spans="1:15" ht="46.5" customHeight="1">
      <c r="A9" s="293"/>
      <c r="B9" s="359" t="s">
        <v>481</v>
      </c>
      <c r="C9" s="359" t="s">
        <v>480</v>
      </c>
      <c r="D9" s="292" t="s">
        <v>61</v>
      </c>
      <c r="E9" s="291">
        <v>10</v>
      </c>
      <c r="F9" s="290" t="s">
        <v>512</v>
      </c>
      <c r="G9" s="285">
        <v>1348</v>
      </c>
      <c r="H9" s="299">
        <f>G9/G17</f>
        <v>0.11388982764447449</v>
      </c>
      <c r="I9" s="282">
        <v>35</v>
      </c>
      <c r="J9" s="282">
        <v>27</v>
      </c>
      <c r="K9" s="282">
        <v>20</v>
      </c>
      <c r="L9" s="282">
        <v>4</v>
      </c>
      <c r="M9" s="282">
        <f t="shared" si="0"/>
        <v>4.725E-3</v>
      </c>
      <c r="N9" s="282">
        <f t="shared" si="1"/>
        <v>6.3693</v>
      </c>
    </row>
    <row r="10" spans="1:15" ht="46.5" customHeight="1">
      <c r="A10" s="293"/>
      <c r="B10" s="360"/>
      <c r="C10" s="360"/>
      <c r="D10" s="292" t="s">
        <v>77</v>
      </c>
      <c r="E10" s="291">
        <v>13</v>
      </c>
      <c r="F10" s="290" t="s">
        <v>503</v>
      </c>
      <c r="G10" s="289">
        <v>1348</v>
      </c>
      <c r="H10" s="288">
        <f>G10/G17</f>
        <v>0.11388982764447449</v>
      </c>
      <c r="I10" s="287">
        <v>35</v>
      </c>
      <c r="J10" s="287">
        <v>27</v>
      </c>
      <c r="K10" s="287">
        <v>25</v>
      </c>
      <c r="L10" s="287">
        <v>4</v>
      </c>
      <c r="M10" s="282">
        <f t="shared" si="0"/>
        <v>5.90625E-3</v>
      </c>
      <c r="N10" s="282">
        <f t="shared" si="1"/>
        <v>7.9616249999999997</v>
      </c>
    </row>
    <row r="11" spans="1:15" ht="46.5" customHeight="1">
      <c r="A11" s="293"/>
      <c r="B11" s="359" t="s">
        <v>481</v>
      </c>
      <c r="C11" s="359" t="s">
        <v>480</v>
      </c>
      <c r="D11" s="292" t="s">
        <v>61</v>
      </c>
      <c r="E11" s="291">
        <v>10</v>
      </c>
      <c r="F11" s="290" t="s">
        <v>513</v>
      </c>
      <c r="G11" s="285">
        <v>1200</v>
      </c>
      <c r="H11" s="288">
        <f>G11/G17</f>
        <v>0.1013856032443393</v>
      </c>
      <c r="I11" s="294">
        <v>35</v>
      </c>
      <c r="J11" s="294">
        <v>27</v>
      </c>
      <c r="K11" s="294">
        <v>20</v>
      </c>
      <c r="L11" s="282">
        <v>4</v>
      </c>
      <c r="M11" s="282">
        <f t="shared" si="0"/>
        <v>4.725E-3</v>
      </c>
      <c r="N11" s="282">
        <f t="shared" si="1"/>
        <v>5.67</v>
      </c>
    </row>
    <row r="12" spans="1:15" ht="46.5" customHeight="1">
      <c r="A12" s="293"/>
      <c r="B12" s="360"/>
      <c r="C12" s="360"/>
      <c r="D12" s="292" t="s">
        <v>77</v>
      </c>
      <c r="E12" s="291">
        <v>13</v>
      </c>
      <c r="F12" s="290" t="s">
        <v>502</v>
      </c>
      <c r="G12" s="289">
        <v>1024</v>
      </c>
      <c r="H12" s="288">
        <f>G12/G17</f>
        <v>8.6515714768502866E-2</v>
      </c>
      <c r="I12" s="287">
        <v>35</v>
      </c>
      <c r="J12" s="287">
        <v>27</v>
      </c>
      <c r="K12" s="287">
        <v>25</v>
      </c>
      <c r="L12" s="287">
        <v>4</v>
      </c>
      <c r="M12" s="282">
        <f t="shared" si="0"/>
        <v>5.90625E-3</v>
      </c>
      <c r="N12" s="282">
        <f t="shared" si="1"/>
        <v>6.048</v>
      </c>
    </row>
    <row r="13" spans="1:15" ht="46.5" customHeight="1">
      <c r="A13" s="293"/>
      <c r="B13" s="359" t="s">
        <v>481</v>
      </c>
      <c r="C13" s="359" t="s">
        <v>480</v>
      </c>
      <c r="D13" s="292" t="s">
        <v>61</v>
      </c>
      <c r="E13" s="291">
        <v>10</v>
      </c>
      <c r="F13" s="290" t="s">
        <v>514</v>
      </c>
      <c r="G13" s="285">
        <v>1200</v>
      </c>
      <c r="H13" s="288">
        <f>G13/G17</f>
        <v>0.1013856032443393</v>
      </c>
      <c r="I13" s="294">
        <v>35</v>
      </c>
      <c r="J13" s="294">
        <v>27</v>
      </c>
      <c r="K13" s="294">
        <v>20</v>
      </c>
      <c r="L13" s="282">
        <v>4</v>
      </c>
      <c r="M13" s="282">
        <f t="shared" si="0"/>
        <v>4.725E-3</v>
      </c>
      <c r="N13" s="282">
        <f t="shared" si="1"/>
        <v>5.67</v>
      </c>
    </row>
    <row r="14" spans="1:15" ht="46.5" customHeight="1">
      <c r="A14" s="293"/>
      <c r="B14" s="360"/>
      <c r="C14" s="360"/>
      <c r="D14" s="292" t="s">
        <v>77</v>
      </c>
      <c r="E14" s="291">
        <v>13</v>
      </c>
      <c r="F14" s="290" t="s">
        <v>501</v>
      </c>
      <c r="G14" s="289">
        <v>1024</v>
      </c>
      <c r="H14" s="288">
        <f>G14/G17</f>
        <v>8.6515714768502866E-2</v>
      </c>
      <c r="I14" s="287">
        <v>35</v>
      </c>
      <c r="J14" s="287">
        <v>27</v>
      </c>
      <c r="K14" s="287">
        <v>25</v>
      </c>
      <c r="L14" s="287">
        <v>4</v>
      </c>
      <c r="M14" s="282">
        <f t="shared" si="0"/>
        <v>5.90625E-3</v>
      </c>
      <c r="N14" s="282">
        <f t="shared" si="1"/>
        <v>6.048</v>
      </c>
    </row>
    <row r="15" spans="1:15" ht="46.5" customHeight="1">
      <c r="A15" s="293"/>
      <c r="B15" s="359" t="s">
        <v>481</v>
      </c>
      <c r="C15" s="359" t="s">
        <v>480</v>
      </c>
      <c r="D15" s="292" t="s">
        <v>61</v>
      </c>
      <c r="E15" s="291">
        <v>10</v>
      </c>
      <c r="F15" s="290" t="s">
        <v>515</v>
      </c>
      <c r="G15" s="285">
        <v>1000</v>
      </c>
      <c r="H15" s="288">
        <f>G15/G17</f>
        <v>8.4488002703616089E-2</v>
      </c>
      <c r="I15" s="294">
        <v>35</v>
      </c>
      <c r="J15" s="294">
        <v>27</v>
      </c>
      <c r="K15" s="294">
        <v>20</v>
      </c>
      <c r="L15" s="282">
        <v>4</v>
      </c>
      <c r="M15" s="282">
        <f t="shared" si="0"/>
        <v>4.725E-3</v>
      </c>
      <c r="N15" s="282">
        <f t="shared" si="1"/>
        <v>4.7249999999999996</v>
      </c>
    </row>
    <row r="16" spans="1:15" ht="46.5" customHeight="1">
      <c r="A16" s="293"/>
      <c r="B16" s="360"/>
      <c r="C16" s="360"/>
      <c r="D16" s="292" t="s">
        <v>77</v>
      </c>
      <c r="E16" s="291">
        <v>13</v>
      </c>
      <c r="F16" s="290" t="s">
        <v>500</v>
      </c>
      <c r="G16" s="289">
        <v>996</v>
      </c>
      <c r="H16" s="288">
        <f>G16/G17</f>
        <v>8.4150050692801626E-2</v>
      </c>
      <c r="I16" s="287">
        <v>35</v>
      </c>
      <c r="J16" s="287">
        <v>27</v>
      </c>
      <c r="K16" s="287">
        <v>25</v>
      </c>
      <c r="L16" s="287">
        <v>4</v>
      </c>
      <c r="M16" s="282">
        <f t="shared" si="0"/>
        <v>5.90625E-3</v>
      </c>
      <c r="N16" s="282">
        <f t="shared" si="1"/>
        <v>5.882625</v>
      </c>
    </row>
    <row r="17" spans="6:14" ht="30" customHeight="1">
      <c r="F17" s="286" t="s">
        <v>478</v>
      </c>
      <c r="G17" s="285">
        <f>SUM(G7:G16)</f>
        <v>11836</v>
      </c>
      <c r="H17" s="284">
        <f>SUM(H7:H8)</f>
        <v>0.22777965528894897</v>
      </c>
      <c r="I17" s="283"/>
      <c r="J17" s="283"/>
      <c r="K17" s="283"/>
      <c r="L17" s="283"/>
      <c r="M17" s="283"/>
      <c r="N17" s="282">
        <f>SUM(N7:N16)</f>
        <v>62.705475000000007</v>
      </c>
    </row>
  </sheetData>
  <mergeCells count="24">
    <mergeCell ref="A4:A6"/>
    <mergeCell ref="B4:B6"/>
    <mergeCell ref="C4:C6"/>
    <mergeCell ref="D4:D6"/>
    <mergeCell ref="E4:E6"/>
    <mergeCell ref="B13:B14"/>
    <mergeCell ref="C13:C14"/>
    <mergeCell ref="B15:B16"/>
    <mergeCell ref="C15:C16"/>
    <mergeCell ref="O4:O6"/>
    <mergeCell ref="N4:N6"/>
    <mergeCell ref="F4:F6"/>
    <mergeCell ref="G4:G6"/>
    <mergeCell ref="H4:H6"/>
    <mergeCell ref="B11:B12"/>
    <mergeCell ref="C11:C12"/>
    <mergeCell ref="I4:K5"/>
    <mergeCell ref="L4:L6"/>
    <mergeCell ref="M4:M6"/>
    <mergeCell ref="A7:A8"/>
    <mergeCell ref="B7:B8"/>
    <mergeCell ref="C7:C8"/>
    <mergeCell ref="B9:B10"/>
    <mergeCell ref="C9:C10"/>
  </mergeCells>
  <phoneticPr fontId="71"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6"/>
  <sheetViews>
    <sheetView workbookViewId="0">
      <selection activeCell="F12" sqref="F12"/>
    </sheetView>
  </sheetViews>
  <sheetFormatPr defaultRowHeight="12.75"/>
  <cols>
    <col min="1" max="1" width="28.140625" customWidth="1"/>
    <col min="2" max="2" width="18.7109375" customWidth="1"/>
    <col min="3" max="3" width="26.7109375" customWidth="1"/>
    <col min="4" max="4" width="12.28515625" bestFit="1" customWidth="1"/>
    <col min="5" max="5" width="8.5703125" bestFit="1" customWidth="1"/>
    <col min="6" max="6" width="10.42578125" customWidth="1"/>
    <col min="7" max="7" width="10.28515625" customWidth="1"/>
    <col min="8" max="8" width="0.85546875" customWidth="1"/>
    <col min="9" max="9" width="9.7109375" customWidth="1"/>
    <col min="10" max="10" width="0.85546875" customWidth="1"/>
    <col min="11" max="11" width="9.42578125" customWidth="1"/>
  </cols>
  <sheetData>
    <row r="1" spans="1:11" ht="21" thickBot="1">
      <c r="A1" s="379" t="s">
        <v>29</v>
      </c>
      <c r="B1" s="380"/>
      <c r="C1" s="380"/>
      <c r="D1" s="381"/>
      <c r="E1" s="236"/>
      <c r="F1" s="236"/>
    </row>
    <row r="2" spans="1:11" ht="15.75" thickBot="1">
      <c r="A2" s="237" t="s">
        <v>25</v>
      </c>
      <c r="B2" s="238" t="s">
        <v>352</v>
      </c>
      <c r="C2" s="239" t="s">
        <v>53</v>
      </c>
      <c r="D2" s="240"/>
      <c r="E2" s="241"/>
      <c r="F2" s="241"/>
    </row>
    <row r="3" spans="1:11" ht="69" thickBot="1">
      <c r="A3" s="242" t="s">
        <v>54</v>
      </c>
      <c r="B3" s="243" t="s">
        <v>31</v>
      </c>
      <c r="C3" s="244" t="s">
        <v>55</v>
      </c>
      <c r="D3" s="245" t="s">
        <v>56</v>
      </c>
      <c r="E3" s="246"/>
      <c r="F3" s="247" t="s">
        <v>471</v>
      </c>
      <c r="G3" s="248" t="s">
        <v>472</v>
      </c>
    </row>
    <row r="4" spans="1:11" ht="29.25" thickBot="1">
      <c r="A4" s="237" t="s">
        <v>353</v>
      </c>
      <c r="B4" s="249" t="s">
        <v>354</v>
      </c>
      <c r="C4" s="250" t="s">
        <v>57</v>
      </c>
      <c r="D4" s="249" t="s">
        <v>58</v>
      </c>
      <c r="E4" s="251" t="s">
        <v>62</v>
      </c>
      <c r="F4" s="252" t="s">
        <v>356</v>
      </c>
      <c r="G4" s="253" t="s">
        <v>356</v>
      </c>
      <c r="H4" s="254"/>
      <c r="I4" s="253" t="s">
        <v>75</v>
      </c>
      <c r="J4" s="254"/>
      <c r="K4" s="253" t="s">
        <v>473</v>
      </c>
    </row>
    <row r="5" spans="1:11" ht="30.75" thickBot="1">
      <c r="A5" s="237" t="s">
        <v>59</v>
      </c>
      <c r="B5" s="255"/>
      <c r="C5" s="256" t="s">
        <v>60</v>
      </c>
      <c r="D5" s="257">
        <v>45611</v>
      </c>
      <c r="E5" s="251" t="s">
        <v>358</v>
      </c>
      <c r="F5" s="258" t="s">
        <v>359</v>
      </c>
      <c r="G5" s="259" t="s">
        <v>359</v>
      </c>
      <c r="H5" s="143"/>
      <c r="I5" s="259" t="s">
        <v>359</v>
      </c>
      <c r="J5" s="143"/>
      <c r="K5" s="259" t="s">
        <v>359</v>
      </c>
    </row>
    <row r="6" spans="1:11" ht="30.75" thickBot="1">
      <c r="A6" s="382" t="s">
        <v>474</v>
      </c>
      <c r="B6" s="383"/>
      <c r="C6" s="384" t="s">
        <v>2</v>
      </c>
      <c r="D6" s="385"/>
      <c r="E6" s="260" t="s">
        <v>76</v>
      </c>
      <c r="F6" s="261" t="s">
        <v>362</v>
      </c>
      <c r="G6" s="262" t="s">
        <v>362</v>
      </c>
      <c r="H6" s="143"/>
      <c r="I6" s="262" t="s">
        <v>362</v>
      </c>
      <c r="J6" s="143"/>
      <c r="K6" s="262" t="s">
        <v>362</v>
      </c>
    </row>
    <row r="7" spans="1:11" ht="28.5">
      <c r="A7" s="386" t="s">
        <v>475</v>
      </c>
      <c r="B7" s="387"/>
      <c r="C7" s="390" t="s">
        <v>71</v>
      </c>
      <c r="D7" s="391"/>
      <c r="E7" s="263" t="s">
        <v>105</v>
      </c>
      <c r="F7" s="264">
        <v>7.73</v>
      </c>
      <c r="G7" s="265">
        <v>7.73</v>
      </c>
      <c r="H7" s="266"/>
      <c r="I7" s="267">
        <v>7.73</v>
      </c>
      <c r="J7" s="143"/>
      <c r="K7" s="267">
        <v>7.5</v>
      </c>
    </row>
    <row r="8" spans="1:11" ht="29.25" thickBot="1">
      <c r="A8" s="388"/>
      <c r="B8" s="389"/>
      <c r="C8" s="392" t="s">
        <v>72</v>
      </c>
      <c r="D8" s="393"/>
      <c r="E8" s="268" t="s">
        <v>65</v>
      </c>
      <c r="F8" s="269">
        <v>10</v>
      </c>
      <c r="G8" s="270">
        <v>10</v>
      </c>
      <c r="H8" s="271"/>
      <c r="I8" s="270">
        <v>10</v>
      </c>
      <c r="J8" s="272"/>
      <c r="K8" s="270">
        <v>9.6999999999999993</v>
      </c>
    </row>
    <row r="9" spans="1:11" ht="15">
      <c r="A9" s="273" t="s">
        <v>383</v>
      </c>
    </row>
    <row r="10" spans="1:11" ht="14.25">
      <c r="A10" s="274" t="s">
        <v>476</v>
      </c>
    </row>
    <row r="11" spans="1:11" ht="14.25">
      <c r="A11" s="274" t="s">
        <v>385</v>
      </c>
    </row>
    <row r="12" spans="1:11" ht="14.25">
      <c r="A12" s="274" t="s">
        <v>386</v>
      </c>
    </row>
    <row r="13" spans="1:11" ht="15">
      <c r="A13" s="275" t="s">
        <v>477</v>
      </c>
    </row>
    <row r="14" spans="1:11" ht="14.25">
      <c r="A14" s="274"/>
    </row>
    <row r="15" spans="1:11" ht="14.25">
      <c r="A15" s="274"/>
    </row>
    <row r="16" spans="1:11" ht="14.25">
      <c r="A16" s="274"/>
    </row>
  </sheetData>
  <mergeCells count="6">
    <mergeCell ref="A1:D1"/>
    <mergeCell ref="A6:B6"/>
    <mergeCell ref="C6:D6"/>
    <mergeCell ref="A7:B8"/>
    <mergeCell ref="C7:D7"/>
    <mergeCell ref="C8:D8"/>
  </mergeCells>
  <phoneticPr fontId="71" type="noConversion"/>
  <dataValidations count="1">
    <dataValidation type="list" allowBlank="1" showInputMessage="1" showErrorMessage="1" sqref="D2:D4" xr:uid="{00000000-0002-0000-0300-000000000000}">
      <formula1>#REF!</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2"/>
  <sheetViews>
    <sheetView topLeftCell="A7" workbookViewId="0">
      <selection activeCell="K15" sqref="K15"/>
    </sheetView>
  </sheetViews>
  <sheetFormatPr defaultRowHeight="12.75"/>
  <cols>
    <col min="4" max="4" width="32.42578125" customWidth="1"/>
    <col min="7" max="7" width="16.42578125" customWidth="1"/>
  </cols>
  <sheetData>
    <row r="1" spans="1:7" ht="15">
      <c r="A1" s="182" t="s">
        <v>350</v>
      </c>
    </row>
    <row r="2" spans="1:7" ht="15">
      <c r="A2" s="182"/>
    </row>
    <row r="3" spans="1:7" ht="15">
      <c r="A3" s="182" t="s">
        <v>421</v>
      </c>
    </row>
    <row r="4" spans="1:7" ht="15">
      <c r="A4" s="182"/>
    </row>
    <row r="5" spans="1:7" ht="15">
      <c r="A5" s="182"/>
    </row>
    <row r="6" spans="1:7" ht="15.75" thickBot="1">
      <c r="A6" s="182"/>
    </row>
    <row r="7" spans="1:7" ht="21" thickBot="1">
      <c r="A7" s="394" t="s">
        <v>29</v>
      </c>
      <c r="B7" s="395"/>
      <c r="C7" s="395"/>
      <c r="D7" s="396"/>
      <c r="E7" s="184"/>
      <c r="F7" s="184"/>
      <c r="G7" s="184"/>
    </row>
    <row r="8" spans="1:7" ht="15.75" thickBot="1">
      <c r="A8" s="185" t="s">
        <v>25</v>
      </c>
      <c r="B8" s="186" t="s">
        <v>352</v>
      </c>
      <c r="C8" s="187" t="s">
        <v>53</v>
      </c>
      <c r="D8" s="186"/>
      <c r="E8" s="184"/>
      <c r="F8" s="184"/>
      <c r="G8" s="184"/>
    </row>
    <row r="9" spans="1:7" ht="30.75" thickBot="1">
      <c r="A9" s="185" t="s">
        <v>54</v>
      </c>
      <c r="B9" s="188" t="s">
        <v>31</v>
      </c>
      <c r="C9" s="187" t="s">
        <v>55</v>
      </c>
      <c r="D9" s="186" t="s">
        <v>56</v>
      </c>
      <c r="E9" s="184"/>
      <c r="F9" s="189"/>
      <c r="G9" s="221" t="s">
        <v>422</v>
      </c>
    </row>
    <row r="10" spans="1:7" ht="57.75" thickBot="1">
      <c r="A10" s="185" t="s">
        <v>353</v>
      </c>
      <c r="B10" s="190" t="s">
        <v>354</v>
      </c>
      <c r="C10" s="191" t="s">
        <v>57</v>
      </c>
      <c r="D10" s="190" t="s">
        <v>58</v>
      </c>
      <c r="E10" s="192" t="s">
        <v>62</v>
      </c>
      <c r="F10" s="397" t="s">
        <v>355</v>
      </c>
      <c r="G10" s="192" t="s">
        <v>356</v>
      </c>
    </row>
    <row r="11" spans="1:7" ht="15.75" thickBot="1">
      <c r="A11" s="194" t="s">
        <v>59</v>
      </c>
      <c r="B11" s="195"/>
      <c r="C11" s="196" t="s">
        <v>60</v>
      </c>
      <c r="D11" s="197">
        <v>45350</v>
      </c>
      <c r="E11" s="198" t="s">
        <v>358</v>
      </c>
      <c r="F11" s="398"/>
      <c r="G11" s="199" t="s">
        <v>359</v>
      </c>
    </row>
    <row r="12" spans="1:7" ht="16.5" thickBot="1">
      <c r="A12" s="400" t="s">
        <v>361</v>
      </c>
      <c r="B12" s="401"/>
      <c r="C12" s="402" t="s">
        <v>2</v>
      </c>
      <c r="D12" s="403"/>
      <c r="E12" s="201" t="s">
        <v>76</v>
      </c>
      <c r="F12" s="399"/>
      <c r="G12" s="202" t="s">
        <v>362</v>
      </c>
    </row>
    <row r="13" spans="1:7" ht="15" thickBot="1">
      <c r="A13" s="404" t="s">
        <v>363</v>
      </c>
      <c r="B13" s="405"/>
      <c r="C13" s="410" t="s">
        <v>364</v>
      </c>
      <c r="D13" s="411"/>
      <c r="E13" s="204" t="s">
        <v>365</v>
      </c>
      <c r="F13" s="205" t="s">
        <v>366</v>
      </c>
      <c r="G13" s="223">
        <v>7.62</v>
      </c>
    </row>
    <row r="14" spans="1:7" ht="15" thickBot="1">
      <c r="A14" s="406"/>
      <c r="B14" s="407"/>
      <c r="C14" s="410" t="s">
        <v>368</v>
      </c>
      <c r="D14" s="411"/>
      <c r="E14" s="204" t="s">
        <v>365</v>
      </c>
      <c r="F14" s="205" t="s">
        <v>369</v>
      </c>
      <c r="G14" s="223">
        <v>7.82</v>
      </c>
    </row>
    <row r="15" spans="1:7" ht="15" thickBot="1">
      <c r="A15" s="406"/>
      <c r="B15" s="407"/>
      <c r="C15" s="410" t="s">
        <v>371</v>
      </c>
      <c r="D15" s="411"/>
      <c r="E15" s="204" t="s">
        <v>372</v>
      </c>
      <c r="F15" s="205" t="s">
        <v>373</v>
      </c>
      <c r="G15" s="223">
        <v>9.85</v>
      </c>
    </row>
    <row r="16" spans="1:7" ht="15" thickBot="1">
      <c r="A16" s="406"/>
      <c r="B16" s="407"/>
      <c r="C16" s="410" t="s">
        <v>375</v>
      </c>
      <c r="D16" s="411"/>
      <c r="E16" s="204" t="s">
        <v>372</v>
      </c>
      <c r="F16" s="205" t="s">
        <v>376</v>
      </c>
      <c r="G16" s="223">
        <v>11.14</v>
      </c>
    </row>
    <row r="17" spans="1:7" ht="15" thickBot="1">
      <c r="A17" s="406"/>
      <c r="B17" s="407"/>
      <c r="C17" s="410" t="s">
        <v>378</v>
      </c>
      <c r="D17" s="411"/>
      <c r="E17" s="204" t="s">
        <v>372</v>
      </c>
      <c r="F17" s="205" t="s">
        <v>379</v>
      </c>
      <c r="G17" s="223">
        <v>13.41</v>
      </c>
    </row>
    <row r="18" spans="1:7" ht="55.15" customHeight="1" thickBot="1">
      <c r="A18" s="408"/>
      <c r="B18" s="409"/>
      <c r="C18" s="410" t="s">
        <v>381</v>
      </c>
      <c r="D18" s="411"/>
      <c r="E18" s="204" t="s">
        <v>372</v>
      </c>
      <c r="F18" s="205" t="s">
        <v>379</v>
      </c>
      <c r="G18" s="223">
        <v>13.41</v>
      </c>
    </row>
    <row r="19" spans="1:7" ht="15">
      <c r="A19" s="207" t="s">
        <v>383</v>
      </c>
      <c r="B19" s="183"/>
      <c r="C19" s="183"/>
      <c r="D19" s="183"/>
      <c r="E19" s="183"/>
      <c r="F19" s="183"/>
      <c r="G19" s="183"/>
    </row>
    <row r="20" spans="1:7" ht="14.25">
      <c r="A20" s="208" t="s">
        <v>384</v>
      </c>
      <c r="B20" s="183"/>
      <c r="C20" s="183"/>
      <c r="D20" s="183"/>
      <c r="E20" s="183"/>
      <c r="F20" s="183"/>
      <c r="G20" s="183"/>
    </row>
    <row r="21" spans="1:7" ht="14.25">
      <c r="A21" s="208" t="s">
        <v>385</v>
      </c>
      <c r="B21" s="183"/>
      <c r="C21" s="183"/>
      <c r="D21" s="183"/>
      <c r="E21" s="183"/>
      <c r="F21" s="183"/>
      <c r="G21" s="183"/>
    </row>
    <row r="22" spans="1:7" ht="14.25">
      <c r="A22" s="208" t="s">
        <v>386</v>
      </c>
      <c r="B22" s="183"/>
      <c r="C22" s="183"/>
      <c r="D22" s="183"/>
      <c r="E22" s="183"/>
      <c r="F22" s="183"/>
      <c r="G22" s="183"/>
    </row>
    <row r="23" spans="1:7" ht="15">
      <c r="A23" s="209" t="s">
        <v>423</v>
      </c>
      <c r="B23" s="183"/>
      <c r="C23" s="183"/>
      <c r="D23" s="183"/>
      <c r="E23" s="183"/>
      <c r="F23" s="183"/>
      <c r="G23" s="183"/>
    </row>
    <row r="24" spans="1:7" ht="14.25">
      <c r="A24" s="412" t="s">
        <v>424</v>
      </c>
      <c r="B24" s="412"/>
      <c r="C24" s="183"/>
      <c r="D24" s="183"/>
      <c r="E24" s="183"/>
      <c r="F24" s="183"/>
      <c r="G24" s="183"/>
    </row>
    <row r="25" spans="1:7" ht="15">
      <c r="A25" s="182"/>
    </row>
    <row r="26" spans="1:7" ht="15">
      <c r="A26" s="182" t="s">
        <v>425</v>
      </c>
    </row>
    <row r="27" spans="1:7" ht="15">
      <c r="A27" s="182"/>
    </row>
    <row r="28" spans="1:7" ht="15">
      <c r="A28" s="182" t="s">
        <v>388</v>
      </c>
    </row>
    <row r="29" spans="1:7" ht="15">
      <c r="A29" s="182"/>
    </row>
    <row r="30" spans="1:7" ht="15">
      <c r="A30" s="182" t="s">
        <v>389</v>
      </c>
    </row>
    <row r="31" spans="1:7" ht="15">
      <c r="A31" s="182"/>
    </row>
    <row r="32" spans="1:7" ht="15">
      <c r="A32" s="210" t="s">
        <v>390</v>
      </c>
    </row>
    <row r="33" spans="1:1" ht="15">
      <c r="A33" s="210"/>
    </row>
    <row r="34" spans="1:1" ht="15">
      <c r="A34" s="210" t="s">
        <v>391</v>
      </c>
    </row>
    <row r="35" spans="1:1">
      <c r="A35" s="211" t="s">
        <v>392</v>
      </c>
    </row>
    <row r="36" spans="1:1">
      <c r="A36" s="211" t="s">
        <v>393</v>
      </c>
    </row>
    <row r="37" spans="1:1">
      <c r="A37" s="212" t="s">
        <v>394</v>
      </c>
    </row>
    <row r="38" spans="1:1">
      <c r="A38" s="213" t="s">
        <v>395</v>
      </c>
    </row>
    <row r="39" spans="1:1">
      <c r="A39" s="213" t="s">
        <v>396</v>
      </c>
    </row>
    <row r="40" spans="1:1">
      <c r="A40" s="213" t="s">
        <v>397</v>
      </c>
    </row>
    <row r="41" spans="1:1" ht="15">
      <c r="A41" s="213" t="s">
        <v>398</v>
      </c>
    </row>
    <row r="42" spans="1:1">
      <c r="A42" s="213" t="s">
        <v>399</v>
      </c>
    </row>
    <row r="43" spans="1:1">
      <c r="A43" s="213" t="s">
        <v>400</v>
      </c>
    </row>
    <row r="44" spans="1:1">
      <c r="A44" s="213" t="s">
        <v>401</v>
      </c>
    </row>
    <row r="45" spans="1:1">
      <c r="A45" s="214"/>
    </row>
    <row r="46" spans="1:1" ht="15">
      <c r="A46" s="182"/>
    </row>
    <row r="47" spans="1:1">
      <c r="A47" s="216" t="s">
        <v>402</v>
      </c>
    </row>
    <row r="48" spans="1:1" ht="15">
      <c r="A48" s="215" t="s">
        <v>426</v>
      </c>
    </row>
    <row r="49" spans="1:1">
      <c r="A49" s="216" t="s">
        <v>427</v>
      </c>
    </row>
    <row r="50" spans="1:1" ht="15">
      <c r="A50" s="215" t="s">
        <v>428</v>
      </c>
    </row>
    <row r="51" spans="1:1" ht="15">
      <c r="A51" s="215" t="s">
        <v>406</v>
      </c>
    </row>
    <row r="52" spans="1:1" ht="15">
      <c r="A52" s="182"/>
    </row>
    <row r="53" spans="1:1" ht="15">
      <c r="A53" s="182" t="s">
        <v>419</v>
      </c>
    </row>
    <row r="54" spans="1:1" ht="15">
      <c r="A54" s="182"/>
    </row>
    <row r="55" spans="1:1" ht="15">
      <c r="A55" s="182" t="s">
        <v>429</v>
      </c>
    </row>
    <row r="56" spans="1:1" ht="15">
      <c r="A56" s="182"/>
    </row>
    <row r="57" spans="1:1" ht="15">
      <c r="A57" s="182" t="s">
        <v>414</v>
      </c>
    </row>
    <row r="58" spans="1:1" ht="15">
      <c r="A58" s="182" t="s">
        <v>134</v>
      </c>
    </row>
    <row r="59" spans="1:1" ht="15">
      <c r="A59" s="182"/>
    </row>
    <row r="60" spans="1:1" ht="15">
      <c r="A60" s="215" t="s">
        <v>430</v>
      </c>
    </row>
    <row r="61" spans="1:1" ht="15">
      <c r="A61" s="215" t="s">
        <v>431</v>
      </c>
    </row>
    <row r="62" spans="1:1">
      <c r="A62" s="216" t="s">
        <v>432</v>
      </c>
    </row>
    <row r="63" spans="1:1" ht="15">
      <c r="A63" s="215" t="s">
        <v>433</v>
      </c>
    </row>
    <row r="64" spans="1:1" ht="15">
      <c r="A64" s="215" t="s">
        <v>406</v>
      </c>
    </row>
    <row r="65" spans="1:1" ht="15">
      <c r="A65" s="182"/>
    </row>
    <row r="66" spans="1:1" ht="15">
      <c r="A66" s="222" t="s">
        <v>350</v>
      </c>
    </row>
    <row r="67" spans="1:1" ht="15">
      <c r="A67" s="222"/>
    </row>
    <row r="68" spans="1:1" ht="15">
      <c r="A68" s="222" t="s">
        <v>434</v>
      </c>
    </row>
    <row r="69" spans="1:1" ht="15">
      <c r="A69" s="222" t="s">
        <v>435</v>
      </c>
    </row>
    <row r="70" spans="1:1" ht="15">
      <c r="A70" s="222"/>
    </row>
    <row r="71" spans="1:1" ht="15">
      <c r="A71" s="222" t="s">
        <v>436</v>
      </c>
    </row>
    <row r="72" spans="1:1" ht="15">
      <c r="A72" s="210"/>
    </row>
    <row r="73" spans="1:1" ht="15">
      <c r="A73" s="222" t="s">
        <v>437</v>
      </c>
    </row>
    <row r="74" spans="1:1" ht="15">
      <c r="A74" s="222" t="s">
        <v>438</v>
      </c>
    </row>
    <row r="75" spans="1:1" ht="15">
      <c r="A75" s="222" t="s">
        <v>395</v>
      </c>
    </row>
    <row r="76" spans="1:1">
      <c r="A76" s="212" t="s">
        <v>439</v>
      </c>
    </row>
    <row r="77" spans="1:1" ht="15">
      <c r="A77" s="222" t="s">
        <v>440</v>
      </c>
    </row>
    <row r="78" spans="1:1" ht="15">
      <c r="A78" s="222" t="s">
        <v>441</v>
      </c>
    </row>
    <row r="79" spans="1:1" ht="16.5">
      <c r="A79" s="222" t="s">
        <v>442</v>
      </c>
    </row>
    <row r="80" spans="1:1" ht="15">
      <c r="A80" s="222" t="s">
        <v>443</v>
      </c>
    </row>
    <row r="81" spans="1:1" ht="15">
      <c r="A81" s="222" t="s">
        <v>444</v>
      </c>
    </row>
    <row r="82" spans="1:1" ht="15">
      <c r="A82" s="222" t="s">
        <v>445</v>
      </c>
    </row>
    <row r="83" spans="1:1" ht="15">
      <c r="A83" s="210"/>
    </row>
    <row r="84" spans="1:1" ht="15">
      <c r="A84" s="215" t="s">
        <v>446</v>
      </c>
    </row>
    <row r="85" spans="1:1" ht="15">
      <c r="A85" s="215" t="s">
        <v>447</v>
      </c>
    </row>
    <row r="86" spans="1:1">
      <c r="A86" s="216" t="s">
        <v>432</v>
      </c>
    </row>
    <row r="87" spans="1:1" ht="15">
      <c r="A87" s="215" t="s">
        <v>448</v>
      </c>
    </row>
    <row r="88" spans="1:1" ht="15">
      <c r="A88" s="215" t="s">
        <v>406</v>
      </c>
    </row>
    <row r="89" spans="1:1" ht="15">
      <c r="A89" s="182"/>
    </row>
    <row r="90" spans="1:1" ht="15">
      <c r="A90" s="182" t="s">
        <v>350</v>
      </c>
    </row>
    <row r="91" spans="1:1" ht="15">
      <c r="A91" s="182"/>
    </row>
    <row r="92" spans="1:1" ht="15">
      <c r="A92" s="182" t="s">
        <v>449</v>
      </c>
    </row>
    <row r="93" spans="1:1" ht="15">
      <c r="A93" s="182"/>
    </row>
    <row r="94" spans="1:1" ht="15">
      <c r="A94" s="182" t="s">
        <v>389</v>
      </c>
    </row>
    <row r="95" spans="1:1" ht="15">
      <c r="A95" s="182"/>
    </row>
    <row r="96" spans="1:1" ht="15">
      <c r="A96" s="210" t="s">
        <v>390</v>
      </c>
    </row>
    <row r="97" spans="1:1" ht="15">
      <c r="A97" s="210"/>
    </row>
    <row r="98" spans="1:1" ht="15">
      <c r="A98" s="210" t="s">
        <v>391</v>
      </c>
    </row>
    <row r="99" spans="1:1">
      <c r="A99" s="211" t="s">
        <v>392</v>
      </c>
    </row>
    <row r="100" spans="1:1">
      <c r="A100" s="211" t="s">
        <v>393</v>
      </c>
    </row>
    <row r="101" spans="1:1">
      <c r="A101" s="212" t="s">
        <v>394</v>
      </c>
    </row>
    <row r="102" spans="1:1">
      <c r="A102" s="213" t="s">
        <v>395</v>
      </c>
    </row>
    <row r="103" spans="1:1">
      <c r="A103" s="213" t="s">
        <v>396</v>
      </c>
    </row>
    <row r="104" spans="1:1">
      <c r="A104" s="213" t="s">
        <v>397</v>
      </c>
    </row>
    <row r="105" spans="1:1" ht="15">
      <c r="A105" s="213" t="s">
        <v>398</v>
      </c>
    </row>
    <row r="106" spans="1:1">
      <c r="A106" s="213" t="s">
        <v>399</v>
      </c>
    </row>
    <row r="107" spans="1:1">
      <c r="A107" s="213" t="s">
        <v>400</v>
      </c>
    </row>
    <row r="108" spans="1:1">
      <c r="A108" s="213" t="s">
        <v>401</v>
      </c>
    </row>
    <row r="109" spans="1:1">
      <c r="A109" s="214"/>
    </row>
    <row r="110" spans="1:1" ht="15">
      <c r="A110" s="182"/>
    </row>
    <row r="111" spans="1:1">
      <c r="A111" s="216" t="s">
        <v>402</v>
      </c>
    </row>
    <row r="112" spans="1:1" ht="15">
      <c r="A112" s="215" t="s">
        <v>450</v>
      </c>
    </row>
    <row r="113" spans="1:1">
      <c r="A113" s="216" t="s">
        <v>404</v>
      </c>
    </row>
    <row r="114" spans="1:1" ht="15">
      <c r="A114" s="215" t="s">
        <v>405</v>
      </c>
    </row>
    <row r="115" spans="1:1" ht="15">
      <c r="A115" s="215" t="s">
        <v>406</v>
      </c>
    </row>
    <row r="116" spans="1:1" ht="15">
      <c r="A116" s="182"/>
    </row>
    <row r="117" spans="1:1" ht="15">
      <c r="A117" s="182" t="s">
        <v>419</v>
      </c>
    </row>
    <row r="118" spans="1:1" ht="15">
      <c r="A118" s="182"/>
    </row>
    <row r="119" spans="1:1" ht="15">
      <c r="A119" s="182" t="s">
        <v>451</v>
      </c>
    </row>
    <row r="120" spans="1:1" ht="15">
      <c r="A120" s="182"/>
    </row>
    <row r="121" spans="1:1" ht="15">
      <c r="A121" s="182" t="s">
        <v>414</v>
      </c>
    </row>
    <row r="122" spans="1:1" ht="15">
      <c r="A122" s="182" t="s">
        <v>134</v>
      </c>
    </row>
    <row r="123" spans="1:1" ht="15">
      <c r="A123" s="182"/>
    </row>
    <row r="124" spans="1:1" ht="15">
      <c r="A124" s="215" t="s">
        <v>446</v>
      </c>
    </row>
    <row r="125" spans="1:1" ht="15">
      <c r="A125" s="215" t="s">
        <v>452</v>
      </c>
    </row>
    <row r="126" spans="1:1">
      <c r="A126" s="216" t="s">
        <v>432</v>
      </c>
    </row>
    <row r="127" spans="1:1" ht="15">
      <c r="A127" s="215" t="s">
        <v>448</v>
      </c>
    </row>
    <row r="128" spans="1:1" ht="15">
      <c r="A128" s="215" t="s">
        <v>406</v>
      </c>
    </row>
    <row r="129" spans="1:1" ht="15">
      <c r="A129" s="182"/>
    </row>
    <row r="130" spans="1:1" ht="15">
      <c r="A130" s="182" t="s">
        <v>350</v>
      </c>
    </row>
    <row r="131" spans="1:1" ht="15">
      <c r="A131" s="182"/>
    </row>
    <row r="132" spans="1:1" ht="15">
      <c r="A132" s="182" t="s">
        <v>453</v>
      </c>
    </row>
    <row r="133" spans="1:1" ht="15">
      <c r="A133" s="182"/>
    </row>
    <row r="134" spans="1:1" ht="15">
      <c r="A134" s="182" t="s">
        <v>454</v>
      </c>
    </row>
    <row r="135" spans="1:1" ht="15">
      <c r="A135" s="182"/>
    </row>
    <row r="136" spans="1:1" ht="15">
      <c r="A136" s="182" t="s">
        <v>389</v>
      </c>
    </row>
    <row r="137" spans="1:1" ht="15">
      <c r="A137" s="182"/>
    </row>
    <row r="138" spans="1:1" ht="15">
      <c r="A138" s="210" t="s">
        <v>390</v>
      </c>
    </row>
    <row r="139" spans="1:1" ht="15">
      <c r="A139" s="210"/>
    </row>
    <row r="140" spans="1:1" ht="15">
      <c r="A140" s="210" t="s">
        <v>391</v>
      </c>
    </row>
    <row r="141" spans="1:1">
      <c r="A141" s="211" t="s">
        <v>392</v>
      </c>
    </row>
    <row r="142" spans="1:1">
      <c r="A142" s="211" t="s">
        <v>393</v>
      </c>
    </row>
    <row r="143" spans="1:1">
      <c r="A143" s="212" t="s">
        <v>394</v>
      </c>
    </row>
    <row r="144" spans="1:1">
      <c r="A144" s="213" t="s">
        <v>395</v>
      </c>
    </row>
    <row r="145" spans="1:1">
      <c r="A145" s="213" t="s">
        <v>396</v>
      </c>
    </row>
    <row r="146" spans="1:1">
      <c r="A146" s="213" t="s">
        <v>397</v>
      </c>
    </row>
    <row r="147" spans="1:1" ht="15">
      <c r="A147" s="213" t="s">
        <v>398</v>
      </c>
    </row>
    <row r="148" spans="1:1">
      <c r="A148" s="213" t="s">
        <v>399</v>
      </c>
    </row>
    <row r="149" spans="1:1">
      <c r="A149" s="213" t="s">
        <v>400</v>
      </c>
    </row>
    <row r="150" spans="1:1">
      <c r="A150" s="213" t="s">
        <v>401</v>
      </c>
    </row>
    <row r="151" spans="1:1">
      <c r="A151" s="214"/>
    </row>
    <row r="152" spans="1:1" ht="15">
      <c r="A152" s="182"/>
    </row>
    <row r="153" spans="1:1">
      <c r="A153" s="216" t="s">
        <v>402</v>
      </c>
    </row>
    <row r="154" spans="1:1" ht="15">
      <c r="A154" s="215" t="s">
        <v>455</v>
      </c>
    </row>
    <row r="155" spans="1:1">
      <c r="A155" s="216" t="s">
        <v>404</v>
      </c>
    </row>
    <row r="156" spans="1:1" ht="15">
      <c r="A156" s="215" t="s">
        <v>405</v>
      </c>
    </row>
    <row r="157" spans="1:1" ht="15">
      <c r="A157" s="215" t="s">
        <v>406</v>
      </c>
    </row>
    <row r="158" spans="1:1" ht="15">
      <c r="A158" s="182"/>
    </row>
    <row r="159" spans="1:1" ht="15">
      <c r="A159" s="182" t="s">
        <v>419</v>
      </c>
    </row>
    <row r="160" spans="1:1" ht="15">
      <c r="A160" s="182"/>
    </row>
    <row r="161" spans="1:9" ht="15">
      <c r="A161" s="182" t="s">
        <v>456</v>
      </c>
    </row>
    <row r="162" spans="1:9" ht="15">
      <c r="A162" s="182"/>
    </row>
    <row r="163" spans="1:9" ht="15">
      <c r="A163" s="182" t="s">
        <v>414</v>
      </c>
    </row>
    <row r="164" spans="1:9" ht="15">
      <c r="A164" s="182" t="s">
        <v>134</v>
      </c>
    </row>
    <row r="165" spans="1:9" ht="15">
      <c r="A165" s="182"/>
    </row>
    <row r="166" spans="1:9" ht="15">
      <c r="A166" s="215" t="s">
        <v>446</v>
      </c>
    </row>
    <row r="167" spans="1:9" ht="15">
      <c r="A167" s="215" t="s">
        <v>457</v>
      </c>
    </row>
    <row r="168" spans="1:9">
      <c r="A168" s="216" t="s">
        <v>432</v>
      </c>
    </row>
    <row r="169" spans="1:9" ht="15">
      <c r="A169" s="215" t="s">
        <v>448</v>
      </c>
    </row>
    <row r="170" spans="1:9" ht="15">
      <c r="A170" s="215" t="s">
        <v>406</v>
      </c>
    </row>
    <row r="171" spans="1:9" ht="15">
      <c r="A171" s="182"/>
    </row>
    <row r="172" spans="1:9" ht="15">
      <c r="A172" s="182" t="s">
        <v>350</v>
      </c>
    </row>
    <row r="173" spans="1:9" ht="15">
      <c r="A173" s="182"/>
    </row>
    <row r="174" spans="1:9" ht="15">
      <c r="A174" s="182" t="s">
        <v>351</v>
      </c>
    </row>
    <row r="175" spans="1:9" ht="15.75" thickBot="1">
      <c r="A175" s="182"/>
    </row>
    <row r="176" spans="1:9" ht="21" thickBot="1">
      <c r="A176" s="394" t="s">
        <v>29</v>
      </c>
      <c r="B176" s="395"/>
      <c r="C176" s="395"/>
      <c r="D176" s="396"/>
      <c r="E176" s="184"/>
      <c r="F176" s="184"/>
      <c r="G176" s="184"/>
      <c r="H176" s="184"/>
      <c r="I176" s="183"/>
    </row>
    <row r="177" spans="1:9" ht="15.75" thickBot="1">
      <c r="A177" s="185" t="s">
        <v>25</v>
      </c>
      <c r="B177" s="186" t="s">
        <v>352</v>
      </c>
      <c r="C177" s="187" t="s">
        <v>53</v>
      </c>
      <c r="D177" s="186"/>
      <c r="E177" s="184"/>
      <c r="F177" s="184"/>
      <c r="G177" s="184"/>
      <c r="H177" s="184"/>
      <c r="I177" s="183"/>
    </row>
    <row r="178" spans="1:9" ht="15.75" thickBot="1">
      <c r="A178" s="185" t="s">
        <v>54</v>
      </c>
      <c r="B178" s="188" t="s">
        <v>31</v>
      </c>
      <c r="C178" s="187" t="s">
        <v>55</v>
      </c>
      <c r="D178" s="186" t="s">
        <v>56</v>
      </c>
      <c r="E178" s="184"/>
      <c r="F178" s="189"/>
      <c r="G178" s="189"/>
      <c r="H178" s="189"/>
      <c r="I178" s="183"/>
    </row>
    <row r="179" spans="1:9" ht="57.75" thickBot="1">
      <c r="A179" s="185" t="s">
        <v>353</v>
      </c>
      <c r="B179" s="190" t="s">
        <v>354</v>
      </c>
      <c r="C179" s="191" t="s">
        <v>57</v>
      </c>
      <c r="D179" s="190" t="s">
        <v>58</v>
      </c>
      <c r="E179" s="192" t="s">
        <v>62</v>
      </c>
      <c r="F179" s="397" t="s">
        <v>355</v>
      </c>
      <c r="G179" s="192" t="s">
        <v>356</v>
      </c>
      <c r="H179" s="193"/>
      <c r="I179" s="192" t="s">
        <v>357</v>
      </c>
    </row>
    <row r="180" spans="1:9" ht="15.75" thickBot="1">
      <c r="A180" s="194" t="s">
        <v>59</v>
      </c>
      <c r="B180" s="195"/>
      <c r="C180" s="196" t="s">
        <v>60</v>
      </c>
      <c r="D180" s="197">
        <v>45350</v>
      </c>
      <c r="E180" s="198" t="s">
        <v>358</v>
      </c>
      <c r="F180" s="398"/>
      <c r="G180" s="199" t="s">
        <v>359</v>
      </c>
      <c r="H180" s="200"/>
      <c r="I180" s="199" t="s">
        <v>360</v>
      </c>
    </row>
    <row r="181" spans="1:9" ht="16.5" thickBot="1">
      <c r="A181" s="400" t="s">
        <v>361</v>
      </c>
      <c r="B181" s="401"/>
      <c r="C181" s="402" t="s">
        <v>2</v>
      </c>
      <c r="D181" s="403"/>
      <c r="E181" s="201" t="s">
        <v>76</v>
      </c>
      <c r="F181" s="399"/>
      <c r="G181" s="202" t="s">
        <v>362</v>
      </c>
      <c r="H181" s="203"/>
      <c r="I181" s="202" t="s">
        <v>362</v>
      </c>
    </row>
    <row r="182" spans="1:9" ht="41.65" customHeight="1" thickBot="1">
      <c r="A182" s="404" t="s">
        <v>363</v>
      </c>
      <c r="B182" s="405"/>
      <c r="C182" s="410" t="s">
        <v>364</v>
      </c>
      <c r="D182" s="411"/>
      <c r="E182" s="204" t="s">
        <v>365</v>
      </c>
      <c r="F182" s="205" t="s">
        <v>366</v>
      </c>
      <c r="G182" s="204" t="s">
        <v>458</v>
      </c>
      <c r="H182" s="206"/>
      <c r="I182" s="204" t="s">
        <v>367</v>
      </c>
    </row>
    <row r="183" spans="1:9" ht="41.65" customHeight="1" thickBot="1">
      <c r="A183" s="406"/>
      <c r="B183" s="407"/>
      <c r="C183" s="410" t="s">
        <v>368</v>
      </c>
      <c r="D183" s="411"/>
      <c r="E183" s="204" t="s">
        <v>365</v>
      </c>
      <c r="F183" s="205" t="s">
        <v>369</v>
      </c>
      <c r="G183" s="204" t="s">
        <v>459</v>
      </c>
      <c r="H183" s="206"/>
      <c r="I183" s="204" t="s">
        <v>370</v>
      </c>
    </row>
    <row r="184" spans="1:9" ht="41.65" customHeight="1" thickBot="1">
      <c r="A184" s="406"/>
      <c r="B184" s="407"/>
      <c r="C184" s="410" t="s">
        <v>371</v>
      </c>
      <c r="D184" s="411"/>
      <c r="E184" s="204" t="s">
        <v>372</v>
      </c>
      <c r="F184" s="205" t="s">
        <v>373</v>
      </c>
      <c r="G184" s="204" t="s">
        <v>460</v>
      </c>
      <c r="H184" s="206"/>
      <c r="I184" s="204" t="s">
        <v>374</v>
      </c>
    </row>
    <row r="185" spans="1:9" ht="41.65" customHeight="1" thickBot="1">
      <c r="A185" s="406"/>
      <c r="B185" s="407"/>
      <c r="C185" s="410" t="s">
        <v>375</v>
      </c>
      <c r="D185" s="411"/>
      <c r="E185" s="204" t="s">
        <v>372</v>
      </c>
      <c r="F185" s="205" t="s">
        <v>376</v>
      </c>
      <c r="G185" s="204" t="s">
        <v>461</v>
      </c>
      <c r="H185" s="206"/>
      <c r="I185" s="204" t="s">
        <v>377</v>
      </c>
    </row>
    <row r="186" spans="1:9" ht="41.65" customHeight="1" thickBot="1">
      <c r="A186" s="406"/>
      <c r="B186" s="407"/>
      <c r="C186" s="410" t="s">
        <v>378</v>
      </c>
      <c r="D186" s="411"/>
      <c r="E186" s="204" t="s">
        <v>372</v>
      </c>
      <c r="F186" s="205" t="s">
        <v>379</v>
      </c>
      <c r="G186" s="204" t="s">
        <v>462</v>
      </c>
      <c r="H186" s="206"/>
      <c r="I186" s="204" t="s">
        <v>380</v>
      </c>
    </row>
    <row r="187" spans="1:9" ht="55.15" customHeight="1" thickBot="1">
      <c r="A187" s="408"/>
      <c r="B187" s="409"/>
      <c r="C187" s="410" t="s">
        <v>381</v>
      </c>
      <c r="D187" s="411"/>
      <c r="E187" s="204" t="s">
        <v>372</v>
      </c>
      <c r="F187" s="205" t="s">
        <v>379</v>
      </c>
      <c r="G187" s="204" t="s">
        <v>463</v>
      </c>
      <c r="H187" s="206"/>
      <c r="I187" s="204" t="s">
        <v>382</v>
      </c>
    </row>
    <row r="188" spans="1:9" ht="15">
      <c r="A188" s="207" t="s">
        <v>383</v>
      </c>
      <c r="B188" s="183"/>
      <c r="C188" s="183"/>
      <c r="D188" s="183"/>
      <c r="E188" s="183"/>
      <c r="F188" s="183"/>
      <c r="G188" s="183"/>
      <c r="H188" s="183"/>
      <c r="I188" s="183"/>
    </row>
    <row r="189" spans="1:9" ht="14.25">
      <c r="A189" s="208" t="s">
        <v>384</v>
      </c>
      <c r="B189" s="183"/>
      <c r="C189" s="183"/>
      <c r="D189" s="183"/>
      <c r="E189" s="183"/>
      <c r="F189" s="183"/>
      <c r="G189" s="183"/>
      <c r="H189" s="183"/>
      <c r="I189" s="183"/>
    </row>
    <row r="190" spans="1:9" ht="14.25">
      <c r="A190" s="208" t="s">
        <v>385</v>
      </c>
      <c r="B190" s="183"/>
      <c r="C190" s="183"/>
      <c r="D190" s="183"/>
      <c r="E190" s="183"/>
      <c r="F190" s="183"/>
      <c r="G190" s="183"/>
      <c r="H190" s="183"/>
      <c r="I190" s="183"/>
    </row>
    <row r="191" spans="1:9" ht="14.25">
      <c r="A191" s="208" t="s">
        <v>386</v>
      </c>
      <c r="B191" s="183"/>
      <c r="C191" s="183"/>
      <c r="D191" s="183"/>
      <c r="E191" s="183"/>
      <c r="F191" s="183"/>
      <c r="G191" s="183"/>
      <c r="H191" s="183"/>
      <c r="I191" s="183"/>
    </row>
    <row r="192" spans="1:9" ht="15">
      <c r="A192" s="209" t="s">
        <v>387</v>
      </c>
      <c r="B192" s="183"/>
      <c r="C192" s="183"/>
      <c r="D192" s="183"/>
      <c r="E192" s="183"/>
      <c r="F192" s="183"/>
      <c r="G192" s="183"/>
      <c r="H192" s="183"/>
      <c r="I192" s="183"/>
    </row>
    <row r="193" spans="1:1" ht="15">
      <c r="A193" s="182"/>
    </row>
    <row r="194" spans="1:1" ht="15">
      <c r="A194" s="182" t="s">
        <v>388</v>
      </c>
    </row>
    <row r="195" spans="1:1" ht="15">
      <c r="A195" s="182"/>
    </row>
    <row r="196" spans="1:1" ht="15">
      <c r="A196" s="182" t="s">
        <v>389</v>
      </c>
    </row>
    <row r="197" spans="1:1" ht="15">
      <c r="A197" s="182"/>
    </row>
    <row r="198" spans="1:1" ht="15">
      <c r="A198" s="210" t="s">
        <v>390</v>
      </c>
    </row>
    <row r="199" spans="1:1" ht="15">
      <c r="A199" s="210"/>
    </row>
    <row r="200" spans="1:1" ht="15">
      <c r="A200" s="210" t="s">
        <v>391</v>
      </c>
    </row>
    <row r="201" spans="1:1">
      <c r="A201" s="211" t="s">
        <v>392</v>
      </c>
    </row>
    <row r="202" spans="1:1">
      <c r="A202" s="211" t="s">
        <v>393</v>
      </c>
    </row>
    <row r="203" spans="1:1">
      <c r="A203" s="212" t="s">
        <v>394</v>
      </c>
    </row>
    <row r="204" spans="1:1">
      <c r="A204" s="213" t="s">
        <v>395</v>
      </c>
    </row>
    <row r="205" spans="1:1">
      <c r="A205" s="213" t="s">
        <v>396</v>
      </c>
    </row>
    <row r="206" spans="1:1">
      <c r="A206" s="213" t="s">
        <v>397</v>
      </c>
    </row>
    <row r="207" spans="1:1" ht="15">
      <c r="A207" s="213" t="s">
        <v>398</v>
      </c>
    </row>
    <row r="208" spans="1:1">
      <c r="A208" s="213" t="s">
        <v>399</v>
      </c>
    </row>
    <row r="209" spans="1:2">
      <c r="A209" s="213" t="s">
        <v>400</v>
      </c>
    </row>
    <row r="210" spans="1:2">
      <c r="A210" s="213" t="s">
        <v>401</v>
      </c>
    </row>
    <row r="211" spans="1:2">
      <c r="A211" s="214"/>
    </row>
    <row r="212" spans="1:2" ht="15">
      <c r="A212" s="182"/>
    </row>
    <row r="213" spans="1:2">
      <c r="A213" s="216" t="s">
        <v>402</v>
      </c>
    </row>
    <row r="214" spans="1:2" ht="15">
      <c r="A214" s="215" t="s">
        <v>403</v>
      </c>
    </row>
    <row r="215" spans="1:2">
      <c r="A215" s="216" t="s">
        <v>404</v>
      </c>
    </row>
    <row r="216" spans="1:2" ht="15">
      <c r="A216" s="215" t="s">
        <v>405</v>
      </c>
    </row>
    <row r="217" spans="1:2" ht="15">
      <c r="A217" s="215" t="s">
        <v>406</v>
      </c>
    </row>
    <row r="218" spans="1:2" ht="15">
      <c r="A218" s="182"/>
    </row>
    <row r="219" spans="1:2" ht="15">
      <c r="A219" s="182" t="s">
        <v>407</v>
      </c>
    </row>
    <row r="220" spans="1:2" ht="15.75" thickBot="1">
      <c r="A220" s="182"/>
    </row>
    <row r="221" spans="1:2" ht="90.75" thickBot="1">
      <c r="A221" s="217" t="s">
        <v>71</v>
      </c>
      <c r="B221" s="218" t="s">
        <v>408</v>
      </c>
    </row>
    <row r="222" spans="1:2" ht="90.75" thickBot="1">
      <c r="A222" s="219" t="s">
        <v>349</v>
      </c>
      <c r="B222" s="220" t="s">
        <v>409</v>
      </c>
    </row>
    <row r="223" spans="1:2" ht="90.75" thickBot="1">
      <c r="A223" s="219" t="s">
        <v>72</v>
      </c>
      <c r="B223" s="220" t="s">
        <v>410</v>
      </c>
    </row>
    <row r="224" spans="1:2" ht="90.75" thickBot="1">
      <c r="A224" s="219" t="s">
        <v>73</v>
      </c>
      <c r="B224" s="220" t="s">
        <v>411</v>
      </c>
    </row>
    <row r="225" spans="1:2" ht="90.75" thickBot="1">
      <c r="A225" s="219" t="s">
        <v>74</v>
      </c>
      <c r="B225" s="220" t="s">
        <v>412</v>
      </c>
    </row>
    <row r="226" spans="1:2" ht="90.75" thickBot="1">
      <c r="A226" s="219" t="s">
        <v>69</v>
      </c>
      <c r="B226" s="220" t="s">
        <v>413</v>
      </c>
    </row>
    <row r="227" spans="1:2" ht="15">
      <c r="A227" s="182"/>
    </row>
    <row r="228" spans="1:2" ht="15">
      <c r="A228" s="182"/>
    </row>
    <row r="229" spans="1:2" ht="15">
      <c r="A229" s="182" t="s">
        <v>414</v>
      </c>
    </row>
    <row r="230" spans="1:2" ht="15">
      <c r="A230" s="182" t="s">
        <v>134</v>
      </c>
    </row>
    <row r="231" spans="1:2" ht="15">
      <c r="A231" s="182"/>
    </row>
    <row r="232" spans="1:2">
      <c r="A232" s="216" t="s">
        <v>402</v>
      </c>
    </row>
    <row r="233" spans="1:2" ht="15">
      <c r="A233" s="215" t="s">
        <v>415</v>
      </c>
    </row>
    <row r="234" spans="1:2" ht="15">
      <c r="A234" s="215" t="s">
        <v>416</v>
      </c>
    </row>
    <row r="235" spans="1:2" ht="15">
      <c r="A235" s="215" t="s">
        <v>417</v>
      </c>
    </row>
    <row r="236" spans="1:2" ht="15">
      <c r="A236" s="215" t="s">
        <v>418</v>
      </c>
    </row>
    <row r="237" spans="1:2" ht="15">
      <c r="A237" s="182"/>
    </row>
    <row r="238" spans="1:2" ht="15">
      <c r="A238" s="182" t="s">
        <v>419</v>
      </c>
    </row>
    <row r="239" spans="1:2" ht="15">
      <c r="A239" s="182"/>
    </row>
    <row r="240" spans="1:2" ht="15">
      <c r="A240" s="182" t="s">
        <v>420</v>
      </c>
    </row>
    <row r="241" spans="1:1" ht="15.75" thickBot="1">
      <c r="A241" s="182"/>
    </row>
    <row r="242" spans="1:1" ht="90.75" thickBot="1">
      <c r="A242" s="217" t="s">
        <v>71</v>
      </c>
    </row>
    <row r="243" spans="1:1" ht="90.75" thickBot="1">
      <c r="A243" s="219" t="s">
        <v>349</v>
      </c>
    </row>
    <row r="244" spans="1:1" ht="90.75" thickBot="1">
      <c r="A244" s="219" t="s">
        <v>72</v>
      </c>
    </row>
    <row r="245" spans="1:1" ht="90.75" thickBot="1">
      <c r="A245" s="219" t="s">
        <v>73</v>
      </c>
    </row>
    <row r="246" spans="1:1" ht="90.75" thickBot="1">
      <c r="A246" s="219" t="s">
        <v>74</v>
      </c>
    </row>
    <row r="247" spans="1:1" ht="90.75" thickBot="1">
      <c r="A247" s="219" t="s">
        <v>69</v>
      </c>
    </row>
    <row r="248" spans="1:1" ht="15">
      <c r="A248" s="182"/>
    </row>
    <row r="249" spans="1:1" ht="15">
      <c r="A249" s="182"/>
    </row>
    <row r="250" spans="1:1" ht="15">
      <c r="A250" s="182" t="s">
        <v>414</v>
      </c>
    </row>
    <row r="251" spans="1:1" ht="15">
      <c r="A251" s="182" t="s">
        <v>134</v>
      </c>
    </row>
    <row r="252" spans="1:1" ht="15">
      <c r="A252" s="182"/>
    </row>
  </sheetData>
  <mergeCells count="23">
    <mergeCell ref="A182:B187"/>
    <mergeCell ref="C182:D182"/>
    <mergeCell ref="C183:D183"/>
    <mergeCell ref="C184:D184"/>
    <mergeCell ref="C185:D185"/>
    <mergeCell ref="C186:D186"/>
    <mergeCell ref="C187:D187"/>
    <mergeCell ref="A24:B24"/>
    <mergeCell ref="A176:D176"/>
    <mergeCell ref="F179:F181"/>
    <mergeCell ref="A181:B181"/>
    <mergeCell ref="C181:D181"/>
    <mergeCell ref="A7:D7"/>
    <mergeCell ref="F10:F12"/>
    <mergeCell ref="A12:B12"/>
    <mergeCell ref="C12:D12"/>
    <mergeCell ref="A13:B18"/>
    <mergeCell ref="C13:D13"/>
    <mergeCell ref="C14:D14"/>
    <mergeCell ref="C15:D15"/>
    <mergeCell ref="C16:D16"/>
    <mergeCell ref="C17:D17"/>
    <mergeCell ref="C18:D18"/>
  </mergeCells>
  <phoneticPr fontId="71" type="noConversion"/>
  <hyperlinks>
    <hyperlink ref="A47" r:id="rId1" display="mailto:patrick.li@jlahome.com" xr:uid="{00000000-0004-0000-0400-000000000000}"/>
    <hyperlink ref="A49" r:id="rId2" display="mailto:ankush.jadhav@jla-india.com" xr:uid="{00000000-0004-0000-0400-000001000000}"/>
    <hyperlink ref="A62" r:id="rId3" display="mailto:patrick.li@jlahome.com" xr:uid="{00000000-0004-0000-0400-000002000000}"/>
    <hyperlink ref="A86" r:id="rId4" display="mailto:patrick.li@jlahome.com" xr:uid="{00000000-0004-0000-0400-000003000000}"/>
    <hyperlink ref="A111" r:id="rId5" display="mailto:patrick.li@jlahome.com" xr:uid="{00000000-0004-0000-0400-000004000000}"/>
    <hyperlink ref="A113" r:id="rId6" display="mailto:jatin.rekhi@jla-india.com" xr:uid="{00000000-0004-0000-0400-000005000000}"/>
    <hyperlink ref="A126" r:id="rId7" display="mailto:patrick.li@jlahome.com" xr:uid="{00000000-0004-0000-0400-000006000000}"/>
    <hyperlink ref="A153" r:id="rId8" display="mailto:patrick.li@jlahome.com" xr:uid="{00000000-0004-0000-0400-000007000000}"/>
    <hyperlink ref="A155" r:id="rId9" display="mailto:jatin.rekhi@jla-india.com" xr:uid="{00000000-0004-0000-0400-000008000000}"/>
    <hyperlink ref="A168" r:id="rId10" display="mailto:patrick.li@jlahome.com" xr:uid="{00000000-0004-0000-0400-000009000000}"/>
    <hyperlink ref="A213" r:id="rId11" display="mailto:patrick.li@jlahome.com" xr:uid="{00000000-0004-0000-0400-00000A000000}"/>
    <hyperlink ref="A215" r:id="rId12" display="mailto:jatin.rekhi@jla-india.com" xr:uid="{00000000-0004-0000-0400-00000B000000}"/>
    <hyperlink ref="A232" r:id="rId13" display="mailto:patrick.li@jlahome.com" xr:uid="{00000000-0004-0000-0400-00000C000000}"/>
  </hyperlinks>
  <pageMargins left="0.7" right="0.7" top="0.75" bottom="0.75" header="0.3" footer="0.3"/>
  <drawing r:id="rId1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20"/>
  <sheetViews>
    <sheetView topLeftCell="E1" workbookViewId="0">
      <selection activeCell="D18" sqref="D18"/>
    </sheetView>
  </sheetViews>
  <sheetFormatPr defaultColWidth="9.28515625" defaultRowHeight="13.5"/>
  <cols>
    <col min="1" max="1" width="19.7109375" style="73" customWidth="1"/>
    <col min="2" max="2" width="11.28515625" style="73" customWidth="1"/>
    <col min="3" max="3" width="37" style="73" customWidth="1"/>
    <col min="4" max="4" width="27.28515625" style="73" bestFit="1" customWidth="1"/>
    <col min="5" max="5" width="37.5703125" style="73" bestFit="1" customWidth="1"/>
    <col min="6" max="7" width="37.5703125" style="73" customWidth="1"/>
    <col min="8" max="8" width="13.7109375" style="73" bestFit="1" customWidth="1"/>
    <col min="9" max="9" width="11.5703125" style="73" bestFit="1" customWidth="1"/>
    <col min="10" max="10" width="12.5703125" style="73" bestFit="1" customWidth="1"/>
    <col min="11" max="11" width="8.42578125" style="73" bestFit="1" customWidth="1"/>
    <col min="12" max="12" width="17.28515625" style="73" bestFit="1" customWidth="1"/>
    <col min="13" max="13" width="12.5703125" style="73" customWidth="1"/>
    <col min="14" max="14" width="23.7109375" style="73" bestFit="1" customWidth="1"/>
    <col min="15" max="15" width="11.7109375" style="73" bestFit="1" customWidth="1"/>
    <col min="16" max="16384" width="9.28515625" style="73"/>
  </cols>
  <sheetData>
    <row r="1" spans="1:16">
      <c r="A1" s="31"/>
      <c r="B1" s="31"/>
      <c r="C1" s="31"/>
      <c r="D1" s="32" t="s">
        <v>29</v>
      </c>
      <c r="E1" s="31"/>
      <c r="F1" s="32"/>
      <c r="G1" s="32"/>
      <c r="H1" s="32"/>
      <c r="I1" s="31"/>
      <c r="J1" s="32"/>
      <c r="K1" s="31"/>
      <c r="L1" s="31"/>
      <c r="M1" s="31"/>
      <c r="N1" s="31"/>
      <c r="O1" s="31"/>
      <c r="P1" s="31"/>
    </row>
    <row r="2" spans="1:16">
      <c r="A2" s="50" t="s">
        <v>32</v>
      </c>
      <c r="B2" s="50" t="s">
        <v>33</v>
      </c>
      <c r="C2" s="51"/>
      <c r="D2" s="50"/>
      <c r="E2" s="52">
        <v>45352</v>
      </c>
      <c r="F2" s="413" t="s">
        <v>49</v>
      </c>
      <c r="G2" s="414"/>
      <c r="H2" s="33"/>
      <c r="I2" s="415"/>
      <c r="J2" s="416"/>
      <c r="K2" s="416"/>
      <c r="L2" s="416"/>
      <c r="M2" s="416"/>
      <c r="N2" s="416"/>
      <c r="O2" s="416"/>
      <c r="P2" s="417"/>
    </row>
    <row r="3" spans="1:16">
      <c r="A3" s="53" t="s">
        <v>34</v>
      </c>
      <c r="B3" s="50"/>
      <c r="C3" s="83"/>
      <c r="D3" s="91"/>
      <c r="E3" s="54" t="s">
        <v>35</v>
      </c>
      <c r="F3" s="81" t="s">
        <v>347</v>
      </c>
      <c r="G3" s="81" t="s">
        <v>348</v>
      </c>
      <c r="H3" s="34"/>
      <c r="I3" s="415" t="s">
        <v>36</v>
      </c>
      <c r="J3" s="416"/>
      <c r="K3" s="416"/>
      <c r="L3" s="416"/>
      <c r="M3" s="416"/>
      <c r="N3" s="416"/>
      <c r="O3" s="416"/>
      <c r="P3" s="417"/>
    </row>
    <row r="4" spans="1:16" ht="54">
      <c r="A4" s="55" t="s">
        <v>37</v>
      </c>
      <c r="B4" s="55" t="s">
        <v>0</v>
      </c>
      <c r="C4" s="55" t="s">
        <v>38</v>
      </c>
      <c r="D4" s="55" t="s">
        <v>39</v>
      </c>
      <c r="E4" s="56" t="s">
        <v>40</v>
      </c>
      <c r="F4" s="55" t="s">
        <v>293</v>
      </c>
      <c r="G4" s="55" t="s">
        <v>293</v>
      </c>
      <c r="H4" s="57" t="s">
        <v>41</v>
      </c>
      <c r="I4" s="418" t="s">
        <v>4</v>
      </c>
      <c r="J4" s="419"/>
      <c r="K4" s="420"/>
      <c r="L4" s="55" t="s">
        <v>42</v>
      </c>
      <c r="M4" s="55" t="s">
        <v>43</v>
      </c>
      <c r="N4" s="55" t="s">
        <v>44</v>
      </c>
      <c r="O4" s="55" t="s">
        <v>45</v>
      </c>
      <c r="P4" s="55" t="s">
        <v>7</v>
      </c>
    </row>
    <row r="5" spans="1:16" ht="27">
      <c r="A5" s="58" t="s">
        <v>33</v>
      </c>
      <c r="B5" s="59" t="s">
        <v>33</v>
      </c>
      <c r="C5" s="59"/>
      <c r="D5" s="59"/>
      <c r="E5" s="60"/>
      <c r="F5" s="82" t="s">
        <v>294</v>
      </c>
      <c r="G5" s="82" t="s">
        <v>294</v>
      </c>
      <c r="H5" s="61"/>
      <c r="I5" s="62" t="s">
        <v>8</v>
      </c>
      <c r="J5" s="62" t="s">
        <v>9</v>
      </c>
      <c r="K5" s="62" t="s">
        <v>10</v>
      </c>
      <c r="L5" s="62"/>
      <c r="M5" s="62"/>
      <c r="N5" s="62"/>
      <c r="O5" s="62"/>
      <c r="P5" s="62"/>
    </row>
    <row r="6" spans="1:16">
      <c r="A6" s="63"/>
      <c r="B6" s="64"/>
      <c r="C6" s="64"/>
      <c r="D6" s="64"/>
      <c r="E6" s="65"/>
      <c r="F6" s="92" t="s">
        <v>51</v>
      </c>
      <c r="G6" s="92" t="s">
        <v>51</v>
      </c>
      <c r="H6" s="67"/>
      <c r="I6" s="64"/>
      <c r="J6" s="64"/>
      <c r="K6" s="64"/>
      <c r="L6" s="64"/>
      <c r="M6" s="64"/>
      <c r="N6" s="64"/>
      <c r="O6" s="64"/>
      <c r="P6" s="64"/>
    </row>
    <row r="7" spans="1:16" ht="15" customHeight="1">
      <c r="A7" s="421"/>
      <c r="B7" s="424" t="s">
        <v>46</v>
      </c>
      <c r="C7" s="427" t="s">
        <v>47</v>
      </c>
      <c r="D7" s="427" t="s">
        <v>50</v>
      </c>
      <c r="E7" s="75" t="s">
        <v>71</v>
      </c>
      <c r="F7" s="84">
        <v>7.04</v>
      </c>
      <c r="G7" s="84">
        <v>7.81</v>
      </c>
      <c r="H7" s="424" t="s">
        <v>48</v>
      </c>
      <c r="I7" s="68">
        <v>35</v>
      </c>
      <c r="J7" s="68">
        <v>27</v>
      </c>
      <c r="K7" s="68">
        <v>20</v>
      </c>
      <c r="L7" s="68">
        <v>4</v>
      </c>
      <c r="M7" s="69">
        <f>(I7*J7*K7)/1000000</f>
        <v>1.89E-2</v>
      </c>
      <c r="N7" s="70">
        <f>L7*66/M7</f>
        <v>13968.253968253968</v>
      </c>
      <c r="O7" s="71"/>
      <c r="P7" s="72">
        <f>O7/N7</f>
        <v>0</v>
      </c>
    </row>
    <row r="8" spans="1:16" ht="27">
      <c r="A8" s="422"/>
      <c r="B8" s="425"/>
      <c r="C8" s="428"/>
      <c r="D8" s="428"/>
      <c r="E8" s="75" t="s">
        <v>468</v>
      </c>
      <c r="F8" s="84">
        <v>7.28</v>
      </c>
      <c r="G8" s="84">
        <v>8.0399999999999991</v>
      </c>
      <c r="H8" s="425"/>
      <c r="I8" s="68">
        <v>35</v>
      </c>
      <c r="J8" s="68">
        <v>27</v>
      </c>
      <c r="K8" s="68">
        <v>20</v>
      </c>
      <c r="L8" s="68">
        <v>4</v>
      </c>
      <c r="M8" s="69">
        <f>(I8*J8*K8)/1000000</f>
        <v>1.89E-2</v>
      </c>
      <c r="N8" s="70">
        <f>L8*66/M8</f>
        <v>13968.253968253968</v>
      </c>
      <c r="O8" s="71"/>
      <c r="P8" s="72">
        <f>O8/N8</f>
        <v>0</v>
      </c>
    </row>
    <row r="9" spans="1:16" ht="27">
      <c r="A9" s="422"/>
      <c r="B9" s="425"/>
      <c r="C9" s="428"/>
      <c r="D9" s="428"/>
      <c r="E9" s="75" t="s">
        <v>72</v>
      </c>
      <c r="F9" s="84">
        <v>9.1300000000000008</v>
      </c>
      <c r="G9" s="84">
        <v>10.130000000000001</v>
      </c>
      <c r="H9" s="425"/>
      <c r="I9" s="68">
        <v>35</v>
      </c>
      <c r="J9" s="68">
        <v>27</v>
      </c>
      <c r="K9" s="68">
        <v>25</v>
      </c>
      <c r="L9" s="68">
        <v>4</v>
      </c>
      <c r="M9" s="69">
        <f>(I9*J9*K9)/1000000</f>
        <v>2.3625E-2</v>
      </c>
      <c r="N9" s="70">
        <f>L9*66/M9</f>
        <v>11174.603174603175</v>
      </c>
      <c r="O9" s="71"/>
      <c r="P9" s="72">
        <f>O9/N9</f>
        <v>0</v>
      </c>
    </row>
    <row r="10" spans="1:16" ht="27">
      <c r="A10" s="422"/>
      <c r="B10" s="425"/>
      <c r="C10" s="428"/>
      <c r="D10" s="428"/>
      <c r="E10" s="75" t="s">
        <v>73</v>
      </c>
      <c r="F10" s="84">
        <v>10.17</v>
      </c>
      <c r="G10" s="84">
        <v>11.29</v>
      </c>
      <c r="H10" s="425"/>
      <c r="I10" s="68">
        <v>35</v>
      </c>
      <c r="J10" s="68">
        <v>27</v>
      </c>
      <c r="K10" s="68">
        <v>27</v>
      </c>
      <c r="L10" s="68">
        <v>4</v>
      </c>
      <c r="M10" s="69">
        <f>(I10*J10*K10)/1000000</f>
        <v>2.5514999999999999E-2</v>
      </c>
      <c r="N10" s="70">
        <f>L10*66/M10</f>
        <v>10346.854791299236</v>
      </c>
      <c r="O10" s="71"/>
      <c r="P10" s="72">
        <f>O10/N10</f>
        <v>0</v>
      </c>
    </row>
    <row r="11" spans="1:16" ht="27">
      <c r="A11" s="422"/>
      <c r="B11" s="425"/>
      <c r="C11" s="428"/>
      <c r="D11" s="428"/>
      <c r="E11" s="75" t="s">
        <v>74</v>
      </c>
      <c r="F11" s="84">
        <v>12.36</v>
      </c>
      <c r="G11" s="84">
        <v>13.71</v>
      </c>
      <c r="H11" s="425"/>
      <c r="I11" s="68">
        <v>35</v>
      </c>
      <c r="J11" s="68">
        <v>27</v>
      </c>
      <c r="K11" s="68">
        <v>32</v>
      </c>
      <c r="L11" s="68">
        <v>4</v>
      </c>
      <c r="M11" s="69">
        <f t="shared" ref="M11:M12" si="0">(I11*J11*K11)/1000000</f>
        <v>3.024E-2</v>
      </c>
      <c r="N11" s="70">
        <f t="shared" ref="N11:N12" si="1">L11*66/M11</f>
        <v>8730.1587301587297</v>
      </c>
      <c r="O11" s="71"/>
      <c r="P11" s="72">
        <f t="shared" ref="P11:P12" si="2">O11/N11</f>
        <v>0</v>
      </c>
    </row>
    <row r="12" spans="1:16" ht="27">
      <c r="A12" s="423"/>
      <c r="B12" s="426"/>
      <c r="C12" s="429"/>
      <c r="D12" s="429"/>
      <c r="E12" s="75" t="s">
        <v>69</v>
      </c>
      <c r="F12" s="84">
        <v>12.36</v>
      </c>
      <c r="G12" s="84">
        <v>13.71</v>
      </c>
      <c r="H12" s="426"/>
      <c r="I12" s="68">
        <v>35</v>
      </c>
      <c r="J12" s="68">
        <v>27</v>
      </c>
      <c r="K12" s="68">
        <v>32</v>
      </c>
      <c r="L12" s="68">
        <v>4</v>
      </c>
      <c r="M12" s="69">
        <f t="shared" si="0"/>
        <v>3.024E-2</v>
      </c>
      <c r="N12" s="70">
        <f t="shared" si="1"/>
        <v>8730.1587301587297</v>
      </c>
      <c r="O12" s="71"/>
      <c r="P12" s="72">
        <f t="shared" si="2"/>
        <v>0</v>
      </c>
    </row>
    <row r="15" spans="1:16" ht="15" thickBot="1">
      <c r="F15" s="87">
        <f>(G7-F7)/F7</f>
        <v>0.10937499999999994</v>
      </c>
      <c r="G15" s="204">
        <v>7.7</v>
      </c>
      <c r="H15" s="87">
        <f t="shared" ref="H15:H20" si="3">G7/G15-1</f>
        <v>1.4285714285714235E-2</v>
      </c>
    </row>
    <row r="16" spans="1:16" ht="15" thickBot="1">
      <c r="F16" s="87">
        <f t="shared" ref="F16:F20" si="4">(G8-F8)/F8</f>
        <v>0.10439560439560425</v>
      </c>
      <c r="G16" s="204">
        <v>7.9</v>
      </c>
      <c r="H16" s="87">
        <f t="shared" si="3"/>
        <v>1.7721518987341645E-2</v>
      </c>
    </row>
    <row r="17" spans="6:8" ht="15" thickBot="1">
      <c r="F17" s="87">
        <f t="shared" si="4"/>
        <v>0.10952902519167579</v>
      </c>
      <c r="G17" s="204">
        <v>9.9499999999999993</v>
      </c>
      <c r="H17" s="87">
        <f t="shared" si="3"/>
        <v>1.8090452261306789E-2</v>
      </c>
    </row>
    <row r="18" spans="6:8" ht="15" thickBot="1">
      <c r="F18" s="87">
        <f t="shared" si="4"/>
        <v>0.11012782694198615</v>
      </c>
      <c r="G18" s="204">
        <v>11.25</v>
      </c>
      <c r="H18" s="87">
        <f t="shared" si="3"/>
        <v>3.555555555555534E-3</v>
      </c>
    </row>
    <row r="19" spans="6:8" ht="15" thickBot="1">
      <c r="F19" s="87">
        <f t="shared" si="4"/>
        <v>0.1092233009708739</v>
      </c>
      <c r="G19" s="204">
        <v>13.55</v>
      </c>
      <c r="H19" s="87">
        <f t="shared" si="3"/>
        <v>1.1808118081180874E-2</v>
      </c>
    </row>
    <row r="20" spans="6:8" ht="15" thickBot="1">
      <c r="F20" s="87">
        <f t="shared" si="4"/>
        <v>0.1092233009708739</v>
      </c>
      <c r="G20" s="204">
        <v>13.55</v>
      </c>
      <c r="H20" s="87">
        <f t="shared" si="3"/>
        <v>1.1808118081180874E-2</v>
      </c>
    </row>
  </sheetData>
  <mergeCells count="9">
    <mergeCell ref="F2:G2"/>
    <mergeCell ref="I2:P2"/>
    <mergeCell ref="I3:P3"/>
    <mergeCell ref="I4:K4"/>
    <mergeCell ref="A7:A12"/>
    <mergeCell ref="B7:B12"/>
    <mergeCell ref="C7:C12"/>
    <mergeCell ref="D7:D12"/>
    <mergeCell ref="H7:H12"/>
  </mergeCells>
  <phoneticPr fontId="7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81"/>
  <sheetViews>
    <sheetView workbookViewId="0">
      <selection activeCell="G11" sqref="G11:G16"/>
    </sheetView>
  </sheetViews>
  <sheetFormatPr defaultRowHeight="12.75"/>
  <cols>
    <col min="7" max="7" width="18" customWidth="1"/>
  </cols>
  <sheetData>
    <row r="1" spans="1:9" ht="15">
      <c r="A1" s="182" t="s">
        <v>350</v>
      </c>
    </row>
    <row r="2" spans="1:9" ht="15">
      <c r="A2" s="182"/>
    </row>
    <row r="3" spans="1:9" ht="15">
      <c r="A3" s="182" t="s">
        <v>351</v>
      </c>
    </row>
    <row r="4" spans="1:9" ht="15.75" thickBot="1">
      <c r="A4" s="182"/>
    </row>
    <row r="5" spans="1:9" ht="21" thickBot="1">
      <c r="A5" s="394" t="s">
        <v>29</v>
      </c>
      <c r="B5" s="395"/>
      <c r="C5" s="395"/>
      <c r="D5" s="396"/>
      <c r="E5" s="184"/>
      <c r="F5" s="184"/>
      <c r="G5" s="184"/>
      <c r="H5" s="184"/>
      <c r="I5" s="183"/>
    </row>
    <row r="6" spans="1:9" ht="15.75" thickBot="1">
      <c r="A6" s="185" t="s">
        <v>25</v>
      </c>
      <c r="B6" s="186" t="s">
        <v>352</v>
      </c>
      <c r="C6" s="187" t="s">
        <v>53</v>
      </c>
      <c r="D6" s="186"/>
      <c r="E6" s="184"/>
      <c r="F6" s="184"/>
      <c r="G6" s="184"/>
      <c r="H6" s="184"/>
      <c r="I6" s="183"/>
    </row>
    <row r="7" spans="1:9" ht="15.75" thickBot="1">
      <c r="A7" s="185" t="s">
        <v>54</v>
      </c>
      <c r="B7" s="188" t="s">
        <v>31</v>
      </c>
      <c r="C7" s="187" t="s">
        <v>55</v>
      </c>
      <c r="D7" s="186" t="s">
        <v>56</v>
      </c>
      <c r="E7" s="184"/>
      <c r="F7" s="189"/>
      <c r="G7" s="189"/>
      <c r="H7" s="189"/>
      <c r="I7" s="183"/>
    </row>
    <row r="8" spans="1:9" ht="57.75" thickBot="1">
      <c r="A8" s="185" t="s">
        <v>353</v>
      </c>
      <c r="B8" s="190" t="s">
        <v>354</v>
      </c>
      <c r="C8" s="191" t="s">
        <v>57</v>
      </c>
      <c r="D8" s="190" t="s">
        <v>58</v>
      </c>
      <c r="E8" s="192" t="s">
        <v>62</v>
      </c>
      <c r="F8" s="397" t="s">
        <v>355</v>
      </c>
      <c r="G8" s="192" t="s">
        <v>356</v>
      </c>
      <c r="H8" s="193"/>
      <c r="I8" s="192" t="s">
        <v>357</v>
      </c>
    </row>
    <row r="9" spans="1:9" ht="15.75" thickBot="1">
      <c r="A9" s="194" t="s">
        <v>59</v>
      </c>
      <c r="B9" s="195"/>
      <c r="C9" s="196" t="s">
        <v>60</v>
      </c>
      <c r="D9" s="197">
        <v>45350</v>
      </c>
      <c r="E9" s="198" t="s">
        <v>358</v>
      </c>
      <c r="F9" s="398"/>
      <c r="G9" s="199" t="s">
        <v>359</v>
      </c>
      <c r="H9" s="200"/>
      <c r="I9" s="199" t="s">
        <v>360</v>
      </c>
    </row>
    <row r="10" spans="1:9" ht="16.5" thickBot="1">
      <c r="A10" s="400" t="s">
        <v>361</v>
      </c>
      <c r="B10" s="401"/>
      <c r="C10" s="402" t="s">
        <v>2</v>
      </c>
      <c r="D10" s="403"/>
      <c r="E10" s="201" t="s">
        <v>76</v>
      </c>
      <c r="F10" s="399"/>
      <c r="G10" s="202" t="s">
        <v>362</v>
      </c>
      <c r="H10" s="203"/>
      <c r="I10" s="202" t="s">
        <v>362</v>
      </c>
    </row>
    <row r="11" spans="1:9" ht="42.75" customHeight="1" thickBot="1">
      <c r="A11" s="404" t="s">
        <v>363</v>
      </c>
      <c r="B11" s="405"/>
      <c r="C11" s="410" t="s">
        <v>364</v>
      </c>
      <c r="D11" s="411"/>
      <c r="E11" s="204" t="s">
        <v>365</v>
      </c>
      <c r="F11" s="205" t="s">
        <v>366</v>
      </c>
      <c r="G11" s="204">
        <v>7.7</v>
      </c>
      <c r="H11" s="206"/>
      <c r="I11" s="204" t="s">
        <v>367</v>
      </c>
    </row>
    <row r="12" spans="1:9" ht="42.75" customHeight="1" thickBot="1">
      <c r="A12" s="406"/>
      <c r="B12" s="407"/>
      <c r="C12" s="410" t="s">
        <v>368</v>
      </c>
      <c r="D12" s="411"/>
      <c r="E12" s="204" t="s">
        <v>365</v>
      </c>
      <c r="F12" s="205" t="s">
        <v>369</v>
      </c>
      <c r="G12" s="204">
        <v>7.9</v>
      </c>
      <c r="H12" s="206"/>
      <c r="I12" s="204" t="s">
        <v>370</v>
      </c>
    </row>
    <row r="13" spans="1:9" ht="42.75" customHeight="1" thickBot="1">
      <c r="A13" s="406"/>
      <c r="B13" s="407"/>
      <c r="C13" s="410" t="s">
        <v>371</v>
      </c>
      <c r="D13" s="411"/>
      <c r="E13" s="204" t="s">
        <v>372</v>
      </c>
      <c r="F13" s="205" t="s">
        <v>373</v>
      </c>
      <c r="G13" s="204">
        <v>9.9499999999999993</v>
      </c>
      <c r="H13" s="206"/>
      <c r="I13" s="204" t="s">
        <v>374</v>
      </c>
    </row>
    <row r="14" spans="1:9" ht="42.75" customHeight="1" thickBot="1">
      <c r="A14" s="406"/>
      <c r="B14" s="407"/>
      <c r="C14" s="410" t="s">
        <v>375</v>
      </c>
      <c r="D14" s="411"/>
      <c r="E14" s="204" t="s">
        <v>372</v>
      </c>
      <c r="F14" s="205" t="s">
        <v>376</v>
      </c>
      <c r="G14" s="204">
        <v>11.25</v>
      </c>
      <c r="H14" s="206"/>
      <c r="I14" s="204" t="s">
        <v>377</v>
      </c>
    </row>
    <row r="15" spans="1:9" ht="42.75" customHeight="1" thickBot="1">
      <c r="A15" s="406"/>
      <c r="B15" s="407"/>
      <c r="C15" s="410" t="s">
        <v>378</v>
      </c>
      <c r="D15" s="411"/>
      <c r="E15" s="204" t="s">
        <v>372</v>
      </c>
      <c r="F15" s="205" t="s">
        <v>379</v>
      </c>
      <c r="G15" s="204">
        <v>13.55</v>
      </c>
      <c r="H15" s="206"/>
      <c r="I15" s="204" t="s">
        <v>380</v>
      </c>
    </row>
    <row r="16" spans="1:9" ht="57" customHeight="1" thickBot="1">
      <c r="A16" s="408"/>
      <c r="B16" s="409"/>
      <c r="C16" s="410" t="s">
        <v>381</v>
      </c>
      <c r="D16" s="411"/>
      <c r="E16" s="204" t="s">
        <v>372</v>
      </c>
      <c r="F16" s="205" t="s">
        <v>379</v>
      </c>
      <c r="G16" s="204">
        <v>13.55</v>
      </c>
      <c r="H16" s="206"/>
      <c r="I16" s="204" t="s">
        <v>382</v>
      </c>
    </row>
    <row r="17" spans="1:9" ht="15">
      <c r="A17" s="207" t="s">
        <v>383</v>
      </c>
      <c r="B17" s="183"/>
      <c r="C17" s="183"/>
      <c r="D17" s="183"/>
      <c r="E17" s="183"/>
      <c r="F17" s="183"/>
      <c r="G17" s="183"/>
      <c r="H17" s="183"/>
      <c r="I17" s="183"/>
    </row>
    <row r="18" spans="1:9" ht="14.25">
      <c r="A18" s="208" t="s">
        <v>384</v>
      </c>
      <c r="B18" s="183"/>
      <c r="C18" s="183"/>
      <c r="D18" s="183"/>
      <c r="E18" s="183"/>
      <c r="F18" s="183"/>
      <c r="G18" s="183"/>
      <c r="H18" s="183"/>
      <c r="I18" s="183"/>
    </row>
    <row r="19" spans="1:9" ht="14.25">
      <c r="A19" s="208" t="s">
        <v>385</v>
      </c>
      <c r="B19" s="183"/>
      <c r="C19" s="183"/>
      <c r="D19" s="183"/>
      <c r="E19" s="183"/>
      <c r="F19" s="183"/>
      <c r="G19" s="183"/>
      <c r="H19" s="183"/>
      <c r="I19" s="183"/>
    </row>
    <row r="20" spans="1:9" ht="14.25">
      <c r="A20" s="208" t="s">
        <v>386</v>
      </c>
      <c r="B20" s="183"/>
      <c r="C20" s="183"/>
      <c r="D20" s="183"/>
      <c r="E20" s="183"/>
      <c r="F20" s="183"/>
      <c r="G20" s="183"/>
      <c r="H20" s="183"/>
      <c r="I20" s="183"/>
    </row>
    <row r="21" spans="1:9" ht="15">
      <c r="A21" s="209" t="s">
        <v>387</v>
      </c>
      <c r="B21" s="183"/>
      <c r="C21" s="183"/>
      <c r="D21" s="183"/>
      <c r="E21" s="183"/>
      <c r="F21" s="183"/>
      <c r="G21" s="183"/>
      <c r="H21" s="183"/>
      <c r="I21" s="183"/>
    </row>
    <row r="22" spans="1:9" ht="15">
      <c r="A22" s="182"/>
    </row>
    <row r="23" spans="1:9" ht="15">
      <c r="A23" s="182" t="s">
        <v>388</v>
      </c>
    </row>
    <row r="24" spans="1:9" ht="15">
      <c r="A24" s="182"/>
    </row>
    <row r="25" spans="1:9" ht="15">
      <c r="A25" s="182" t="s">
        <v>389</v>
      </c>
    </row>
    <row r="26" spans="1:9" ht="15">
      <c r="A26" s="182"/>
    </row>
    <row r="27" spans="1:9" ht="15">
      <c r="A27" s="210" t="s">
        <v>390</v>
      </c>
    </row>
    <row r="28" spans="1:9" ht="15">
      <c r="A28" s="210"/>
    </row>
    <row r="29" spans="1:9" ht="15">
      <c r="A29" s="210" t="s">
        <v>391</v>
      </c>
    </row>
    <row r="30" spans="1:9">
      <c r="A30" s="211" t="s">
        <v>392</v>
      </c>
    </row>
    <row r="31" spans="1:9">
      <c r="A31" s="211" t="s">
        <v>393</v>
      </c>
    </row>
    <row r="32" spans="1:9">
      <c r="A32" s="212" t="s">
        <v>394</v>
      </c>
    </row>
    <row r="33" spans="1:1">
      <c r="A33" s="213" t="s">
        <v>395</v>
      </c>
    </row>
    <row r="34" spans="1:1">
      <c r="A34" s="213" t="s">
        <v>396</v>
      </c>
    </row>
    <row r="35" spans="1:1">
      <c r="A35" s="213" t="s">
        <v>397</v>
      </c>
    </row>
    <row r="36" spans="1:1" ht="15">
      <c r="A36" s="213" t="s">
        <v>398</v>
      </c>
    </row>
    <row r="37" spans="1:1">
      <c r="A37" s="213" t="s">
        <v>399</v>
      </c>
    </row>
    <row r="38" spans="1:1">
      <c r="A38" s="213" t="s">
        <v>400</v>
      </c>
    </row>
    <row r="39" spans="1:1">
      <c r="A39" s="213" t="s">
        <v>401</v>
      </c>
    </row>
    <row r="40" spans="1:1">
      <c r="A40" s="214"/>
    </row>
    <row r="41" spans="1:1" ht="15">
      <c r="A41" s="182"/>
    </row>
    <row r="42" spans="1:1">
      <c r="A42" s="216" t="s">
        <v>402</v>
      </c>
    </row>
    <row r="43" spans="1:1" ht="15">
      <c r="A43" s="215" t="s">
        <v>403</v>
      </c>
    </row>
    <row r="44" spans="1:1">
      <c r="A44" s="216" t="s">
        <v>404</v>
      </c>
    </row>
    <row r="45" spans="1:1" ht="15">
      <c r="A45" s="215" t="s">
        <v>405</v>
      </c>
    </row>
    <row r="46" spans="1:1" ht="15">
      <c r="A46" s="215" t="s">
        <v>406</v>
      </c>
    </row>
    <row r="47" spans="1:1" ht="15">
      <c r="A47" s="182"/>
    </row>
    <row r="48" spans="1:1" ht="15">
      <c r="A48" s="182" t="s">
        <v>407</v>
      </c>
    </row>
    <row r="49" spans="1:2" ht="15.75" thickBot="1">
      <c r="A49" s="182"/>
    </row>
    <row r="50" spans="1:2" ht="90.75" thickBot="1">
      <c r="A50" s="217" t="s">
        <v>71</v>
      </c>
      <c r="B50" s="218" t="s">
        <v>408</v>
      </c>
    </row>
    <row r="51" spans="1:2" ht="90.75" thickBot="1">
      <c r="A51" s="219" t="s">
        <v>349</v>
      </c>
      <c r="B51" s="220" t="s">
        <v>409</v>
      </c>
    </row>
    <row r="52" spans="1:2" ht="90.75" thickBot="1">
      <c r="A52" s="219" t="s">
        <v>72</v>
      </c>
      <c r="B52" s="220" t="s">
        <v>410</v>
      </c>
    </row>
    <row r="53" spans="1:2" ht="90.75" thickBot="1">
      <c r="A53" s="219" t="s">
        <v>73</v>
      </c>
      <c r="B53" s="220" t="s">
        <v>411</v>
      </c>
    </row>
    <row r="54" spans="1:2" ht="90.75" thickBot="1">
      <c r="A54" s="219" t="s">
        <v>74</v>
      </c>
      <c r="B54" s="220" t="s">
        <v>412</v>
      </c>
    </row>
    <row r="55" spans="1:2" ht="90.75" thickBot="1">
      <c r="A55" s="219" t="s">
        <v>69</v>
      </c>
      <c r="B55" s="220" t="s">
        <v>413</v>
      </c>
    </row>
    <row r="56" spans="1:2" ht="15">
      <c r="A56" s="182"/>
    </row>
    <row r="57" spans="1:2" ht="15">
      <c r="A57" s="182"/>
    </row>
    <row r="58" spans="1:2" ht="15">
      <c r="A58" s="182" t="s">
        <v>414</v>
      </c>
    </row>
    <row r="59" spans="1:2" ht="15">
      <c r="A59" s="182" t="s">
        <v>134</v>
      </c>
    </row>
    <row r="60" spans="1:2" ht="15">
      <c r="A60" s="182"/>
    </row>
    <row r="61" spans="1:2">
      <c r="A61" s="216" t="s">
        <v>402</v>
      </c>
    </row>
    <row r="62" spans="1:2" ht="15">
      <c r="A62" s="215" t="s">
        <v>415</v>
      </c>
    </row>
    <row r="63" spans="1:2" ht="15">
      <c r="A63" s="215" t="s">
        <v>416</v>
      </c>
    </row>
    <row r="64" spans="1:2" ht="15">
      <c r="A64" s="215" t="s">
        <v>417</v>
      </c>
    </row>
    <row r="65" spans="1:1" ht="15">
      <c r="A65" s="215" t="s">
        <v>418</v>
      </c>
    </row>
    <row r="66" spans="1:1" ht="15">
      <c r="A66" s="182"/>
    </row>
    <row r="67" spans="1:1" ht="15">
      <c r="A67" s="182" t="s">
        <v>419</v>
      </c>
    </row>
    <row r="68" spans="1:1" ht="15">
      <c r="A68" s="182"/>
    </row>
    <row r="69" spans="1:1" ht="15">
      <c r="A69" s="182" t="s">
        <v>420</v>
      </c>
    </row>
    <row r="70" spans="1:1" ht="15.75" thickBot="1">
      <c r="A70" s="182"/>
    </row>
    <row r="71" spans="1:1" ht="90.75" thickBot="1">
      <c r="A71" s="217" t="s">
        <v>71</v>
      </c>
    </row>
    <row r="72" spans="1:1" ht="90.75" thickBot="1">
      <c r="A72" s="219" t="s">
        <v>349</v>
      </c>
    </row>
    <row r="73" spans="1:1" ht="90.75" thickBot="1">
      <c r="A73" s="219" t="s">
        <v>72</v>
      </c>
    </row>
    <row r="74" spans="1:1" ht="90.75" thickBot="1">
      <c r="A74" s="219" t="s">
        <v>73</v>
      </c>
    </row>
    <row r="75" spans="1:1" ht="90.75" thickBot="1">
      <c r="A75" s="219" t="s">
        <v>74</v>
      </c>
    </row>
    <row r="76" spans="1:1" ht="90.75" thickBot="1">
      <c r="A76" s="219" t="s">
        <v>69</v>
      </c>
    </row>
    <row r="77" spans="1:1" ht="15">
      <c r="A77" s="182"/>
    </row>
    <row r="78" spans="1:1" ht="15">
      <c r="A78" s="182"/>
    </row>
    <row r="79" spans="1:1" ht="15">
      <c r="A79" s="182" t="s">
        <v>414</v>
      </c>
    </row>
    <row r="80" spans="1:1" ht="15">
      <c r="A80" s="182" t="s">
        <v>134</v>
      </c>
    </row>
    <row r="81" spans="1:1" ht="15">
      <c r="A81" s="182"/>
    </row>
  </sheetData>
  <mergeCells count="11">
    <mergeCell ref="C16:D16"/>
    <mergeCell ref="A5:D5"/>
    <mergeCell ref="F8:F10"/>
    <mergeCell ref="A10:B10"/>
    <mergeCell ref="C10:D10"/>
    <mergeCell ref="A11:B16"/>
    <mergeCell ref="C11:D11"/>
    <mergeCell ref="C12:D12"/>
    <mergeCell ref="C13:D13"/>
    <mergeCell ref="C14:D14"/>
    <mergeCell ref="C15:D15"/>
  </mergeCells>
  <phoneticPr fontId="71" type="noConversion"/>
  <hyperlinks>
    <hyperlink ref="A42" r:id="rId1" display="mailto:patrick.li@jlahome.com" xr:uid="{00000000-0004-0000-0600-000000000000}"/>
    <hyperlink ref="A44" r:id="rId2" display="mailto:jatin.rekhi@jla-india.com" xr:uid="{00000000-0004-0000-0600-000001000000}"/>
    <hyperlink ref="A61" r:id="rId3" display="mailto:patrick.li@jlahome.com" xr:uid="{00000000-0004-0000-0600-000002000000}"/>
  </hyperlinks>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43"/>
  <sheetViews>
    <sheetView workbookViewId="0">
      <selection activeCell="G9" sqref="G9"/>
    </sheetView>
  </sheetViews>
  <sheetFormatPr defaultColWidth="9.28515625" defaultRowHeight="13.5"/>
  <cols>
    <col min="1" max="1" width="19.7109375" style="73" customWidth="1"/>
    <col min="2" max="2" width="11.28515625" style="73" customWidth="1"/>
    <col min="3" max="3" width="37" style="73" customWidth="1"/>
    <col min="4" max="4" width="27.28515625" style="73" bestFit="1" customWidth="1"/>
    <col min="5" max="5" width="40.28515625" style="73" bestFit="1" customWidth="1"/>
    <col min="6" max="14" width="33.42578125" style="73" customWidth="1"/>
    <col min="15" max="15" width="20.7109375" style="73" bestFit="1" customWidth="1"/>
    <col min="16" max="16" width="11.5703125" style="73" bestFit="1" customWidth="1"/>
    <col min="17" max="17" width="12.28515625" style="73" bestFit="1" customWidth="1"/>
    <col min="18" max="18" width="8.42578125" style="73" bestFit="1" customWidth="1"/>
    <col min="19" max="19" width="17.28515625" style="73" bestFit="1" customWidth="1"/>
    <col min="20" max="20" width="12.5703125" style="73" customWidth="1"/>
    <col min="21" max="21" width="23.7109375" style="73" bestFit="1" customWidth="1"/>
    <col min="22" max="23" width="9.28515625" style="73"/>
    <col min="24" max="24" width="11.28515625" style="73" bestFit="1" customWidth="1"/>
    <col min="25" max="16384" width="9.28515625" style="73"/>
  </cols>
  <sheetData>
    <row r="1" spans="1:23" ht="14.25" thickBot="1">
      <c r="A1" s="31"/>
      <c r="B1" s="31"/>
      <c r="C1" s="31"/>
      <c r="D1" s="32" t="s">
        <v>29</v>
      </c>
      <c r="E1" s="31"/>
      <c r="F1" s="32"/>
      <c r="G1" s="32"/>
      <c r="H1" s="32"/>
      <c r="I1" s="32"/>
      <c r="J1" s="32"/>
      <c r="K1" s="32"/>
      <c r="L1" s="32"/>
      <c r="M1" s="32"/>
      <c r="N1" s="32"/>
      <c r="O1" s="32"/>
      <c r="P1" s="31"/>
      <c r="Q1" s="32"/>
      <c r="R1" s="31"/>
      <c r="S1" s="31"/>
      <c r="T1" s="31"/>
      <c r="U1" s="31"/>
      <c r="V1" s="31"/>
      <c r="W1" s="31"/>
    </row>
    <row r="2" spans="1:23">
      <c r="A2" s="50" t="s">
        <v>32</v>
      </c>
      <c r="B2" s="50" t="s">
        <v>33</v>
      </c>
      <c r="C2" s="51"/>
      <c r="D2" s="50"/>
      <c r="E2" s="52">
        <v>44959</v>
      </c>
      <c r="F2" s="89" t="s">
        <v>80</v>
      </c>
      <c r="G2" s="90" t="s">
        <v>49</v>
      </c>
      <c r="H2" s="89" t="s">
        <v>80</v>
      </c>
      <c r="I2" s="90" t="s">
        <v>49</v>
      </c>
      <c r="J2" s="89" t="s">
        <v>80</v>
      </c>
      <c r="K2" s="90" t="s">
        <v>49</v>
      </c>
      <c r="L2" s="430" t="s">
        <v>80</v>
      </c>
      <c r="M2" s="431"/>
      <c r="N2" s="432"/>
      <c r="O2" s="33"/>
      <c r="P2" s="433"/>
      <c r="Q2" s="434"/>
      <c r="R2" s="434"/>
      <c r="S2" s="434"/>
      <c r="T2" s="434"/>
      <c r="U2" s="434"/>
      <c r="V2" s="434"/>
      <c r="W2" s="435"/>
    </row>
    <row r="3" spans="1:23">
      <c r="A3" s="53" t="s">
        <v>34</v>
      </c>
      <c r="B3" s="50"/>
      <c r="C3" s="83"/>
      <c r="D3" s="91"/>
      <c r="E3" s="54" t="s">
        <v>35</v>
      </c>
      <c r="F3" s="93"/>
      <c r="G3" s="94"/>
      <c r="H3" s="93"/>
      <c r="I3" s="94"/>
      <c r="J3" s="93"/>
      <c r="K3" s="94"/>
      <c r="L3" s="93"/>
      <c r="M3" s="81"/>
      <c r="N3" s="94"/>
      <c r="O3" s="34"/>
      <c r="P3" s="433" t="s">
        <v>36</v>
      </c>
      <c r="Q3" s="434"/>
      <c r="R3" s="434"/>
      <c r="S3" s="434"/>
      <c r="T3" s="434"/>
      <c r="U3" s="434"/>
      <c r="V3" s="434"/>
      <c r="W3" s="435"/>
    </row>
    <row r="4" spans="1:23" ht="54">
      <c r="A4" s="55" t="s">
        <v>37</v>
      </c>
      <c r="B4" s="55" t="s">
        <v>0</v>
      </c>
      <c r="C4" s="55" t="s">
        <v>38</v>
      </c>
      <c r="D4" s="55" t="s">
        <v>39</v>
      </c>
      <c r="E4" s="56" t="s">
        <v>40</v>
      </c>
      <c r="F4" s="35" t="s">
        <v>70</v>
      </c>
      <c r="G4" s="95" t="s">
        <v>70</v>
      </c>
      <c r="H4" s="35" t="s">
        <v>81</v>
      </c>
      <c r="I4" s="95" t="s">
        <v>81</v>
      </c>
      <c r="J4" s="35" t="s">
        <v>82</v>
      </c>
      <c r="K4" s="95" t="s">
        <v>82</v>
      </c>
      <c r="L4" s="35" t="s">
        <v>83</v>
      </c>
      <c r="M4" s="55" t="s">
        <v>84</v>
      </c>
      <c r="N4" s="95" t="s">
        <v>84</v>
      </c>
      <c r="O4" s="57" t="s">
        <v>41</v>
      </c>
      <c r="P4" s="418" t="s">
        <v>4</v>
      </c>
      <c r="Q4" s="419"/>
      <c r="R4" s="420"/>
      <c r="S4" s="55" t="s">
        <v>42</v>
      </c>
      <c r="T4" s="55" t="s">
        <v>43</v>
      </c>
      <c r="U4" s="55" t="s">
        <v>44</v>
      </c>
      <c r="V4" s="55" t="s">
        <v>45</v>
      </c>
      <c r="W4" s="55" t="s">
        <v>7</v>
      </c>
    </row>
    <row r="5" spans="1:23" ht="40.5">
      <c r="A5" s="58" t="s">
        <v>33</v>
      </c>
      <c r="B5" s="59" t="s">
        <v>33</v>
      </c>
      <c r="C5" s="59"/>
      <c r="D5" s="59"/>
      <c r="E5" s="60"/>
      <c r="F5" s="96" t="s">
        <v>85</v>
      </c>
      <c r="G5" s="97" t="s">
        <v>85</v>
      </c>
      <c r="H5" s="96" t="s">
        <v>85</v>
      </c>
      <c r="I5" s="97" t="s">
        <v>85</v>
      </c>
      <c r="J5" s="96" t="s">
        <v>85</v>
      </c>
      <c r="K5" s="97" t="s">
        <v>85</v>
      </c>
      <c r="L5" s="96" t="s">
        <v>85</v>
      </c>
      <c r="M5" s="82" t="s">
        <v>86</v>
      </c>
      <c r="N5" s="97" t="s">
        <v>87</v>
      </c>
      <c r="O5" s="61"/>
      <c r="P5" s="62" t="s">
        <v>8</v>
      </c>
      <c r="Q5" s="62" t="s">
        <v>9</v>
      </c>
      <c r="R5" s="62" t="s">
        <v>10</v>
      </c>
      <c r="S5" s="62"/>
      <c r="T5" s="62"/>
      <c r="U5" s="62"/>
      <c r="V5" s="62"/>
      <c r="W5" s="62"/>
    </row>
    <row r="6" spans="1:23">
      <c r="A6" s="63"/>
      <c r="B6" s="64"/>
      <c r="C6" s="64"/>
      <c r="D6" s="64"/>
      <c r="E6" s="65"/>
      <c r="F6" s="66" t="s">
        <v>51</v>
      </c>
      <c r="G6" s="74" t="s">
        <v>51</v>
      </c>
      <c r="H6" s="66" t="s">
        <v>51</v>
      </c>
      <c r="I6" s="74" t="s">
        <v>51</v>
      </c>
      <c r="J6" s="66" t="s">
        <v>51</v>
      </c>
      <c r="K6" s="74"/>
      <c r="L6" s="66" t="s">
        <v>51</v>
      </c>
      <c r="M6" s="92" t="s">
        <v>51</v>
      </c>
      <c r="N6" s="74" t="s">
        <v>51</v>
      </c>
      <c r="O6" s="67"/>
      <c r="P6" s="64"/>
      <c r="Q6" s="64"/>
      <c r="R6" s="64"/>
      <c r="S6" s="64"/>
      <c r="T6" s="64"/>
      <c r="U6" s="64"/>
      <c r="V6" s="64"/>
      <c r="W6" s="64"/>
    </row>
    <row r="7" spans="1:23" ht="27">
      <c r="A7" s="436"/>
      <c r="B7" s="437" t="s">
        <v>46</v>
      </c>
      <c r="C7" s="438" t="s">
        <v>47</v>
      </c>
      <c r="D7" s="438" t="s">
        <v>50</v>
      </c>
      <c r="E7" s="75" t="s">
        <v>71</v>
      </c>
      <c r="F7" s="103">
        <v>6.05</v>
      </c>
      <c r="G7" s="76">
        <v>6.18</v>
      </c>
      <c r="H7" s="98">
        <v>7.93</v>
      </c>
      <c r="I7" s="105">
        <v>7.58</v>
      </c>
      <c r="J7" s="98">
        <v>8.5500000000000007</v>
      </c>
      <c r="K7" s="105">
        <v>8.35</v>
      </c>
      <c r="L7" s="98">
        <v>9.41</v>
      </c>
      <c r="M7" s="84">
        <v>9.4499999999999993</v>
      </c>
      <c r="N7" s="76">
        <v>9.7799999999999994</v>
      </c>
      <c r="O7" s="439" t="s">
        <v>48</v>
      </c>
      <c r="P7" s="68">
        <v>30</v>
      </c>
      <c r="Q7" s="68">
        <v>25</v>
      </c>
      <c r="R7" s="68">
        <v>28</v>
      </c>
      <c r="S7" s="68">
        <v>4</v>
      </c>
      <c r="T7" s="69">
        <f>(P7*Q7*R7)/1000000</f>
        <v>2.1000000000000001E-2</v>
      </c>
      <c r="U7" s="70">
        <f>S7*66/T7</f>
        <v>12571.428571428571</v>
      </c>
      <c r="V7" s="71"/>
      <c r="W7" s="72">
        <f>V7/U7</f>
        <v>0</v>
      </c>
    </row>
    <row r="8" spans="1:23" ht="27">
      <c r="A8" s="436"/>
      <c r="B8" s="437"/>
      <c r="C8" s="438"/>
      <c r="D8" s="438"/>
      <c r="E8" s="75" t="s">
        <v>72</v>
      </c>
      <c r="F8" s="103">
        <v>7.85</v>
      </c>
      <c r="G8" s="76">
        <v>8.0399999999999991</v>
      </c>
      <c r="H8" s="98">
        <v>10.29</v>
      </c>
      <c r="I8" s="105">
        <v>9.8699999999999992</v>
      </c>
      <c r="J8" s="98">
        <v>11.1</v>
      </c>
      <c r="K8" s="105">
        <v>10.87</v>
      </c>
      <c r="L8" s="98">
        <v>12.23</v>
      </c>
      <c r="M8" s="84">
        <v>12.29</v>
      </c>
      <c r="N8" s="76">
        <v>12.72</v>
      </c>
      <c r="O8" s="440"/>
      <c r="P8" s="68">
        <v>30</v>
      </c>
      <c r="Q8" s="68">
        <v>25</v>
      </c>
      <c r="R8" s="68">
        <v>33</v>
      </c>
      <c r="S8" s="68">
        <v>4</v>
      </c>
      <c r="T8" s="69">
        <f>(P8*Q8*R8)/1000000</f>
        <v>2.4750000000000001E-2</v>
      </c>
      <c r="U8" s="70">
        <f>S8*66/T8</f>
        <v>10666.666666666666</v>
      </c>
      <c r="V8" s="71"/>
      <c r="W8" s="72">
        <f>V8/U8</f>
        <v>0</v>
      </c>
    </row>
    <row r="9" spans="1:23" ht="27">
      <c r="A9" s="436"/>
      <c r="B9" s="437"/>
      <c r="C9" s="438"/>
      <c r="D9" s="438"/>
      <c r="E9" s="75" t="s">
        <v>73</v>
      </c>
      <c r="F9" s="103">
        <v>8.75</v>
      </c>
      <c r="G9" s="76">
        <v>8.8800000000000008</v>
      </c>
      <c r="H9" s="98">
        <v>11.62</v>
      </c>
      <c r="I9" s="105">
        <v>10.9</v>
      </c>
      <c r="J9" s="98">
        <v>12.56</v>
      </c>
      <c r="K9" s="105">
        <v>11.99</v>
      </c>
      <c r="L9" s="98">
        <v>13.86</v>
      </c>
      <c r="M9" s="84">
        <v>13.93</v>
      </c>
      <c r="N9" s="76">
        <v>14.41</v>
      </c>
      <c r="O9" s="440"/>
      <c r="P9" s="68">
        <v>30</v>
      </c>
      <c r="Q9" s="68">
        <v>25</v>
      </c>
      <c r="R9" s="68">
        <v>38</v>
      </c>
      <c r="S9" s="68">
        <v>4</v>
      </c>
      <c r="T9" s="69">
        <f>(P9*Q9*R9)/1000000</f>
        <v>2.8500000000000001E-2</v>
      </c>
      <c r="U9" s="70">
        <f>S9*66/T9</f>
        <v>9263.1578947368416</v>
      </c>
      <c r="V9" s="71"/>
      <c r="W9" s="72">
        <f>V9/U9</f>
        <v>0</v>
      </c>
    </row>
    <row r="10" spans="1:23" ht="27">
      <c r="A10" s="436"/>
      <c r="B10" s="437"/>
      <c r="C10" s="438"/>
      <c r="D10" s="438"/>
      <c r="E10" s="75" t="s">
        <v>74</v>
      </c>
      <c r="F10" s="103">
        <v>10.65</v>
      </c>
      <c r="G10" s="76">
        <v>10.74</v>
      </c>
      <c r="H10" s="98">
        <v>14.29</v>
      </c>
      <c r="I10" s="105">
        <v>13.18</v>
      </c>
      <c r="J10" s="98">
        <v>15.44</v>
      </c>
      <c r="K10" s="105">
        <v>14.51</v>
      </c>
      <c r="L10" s="98">
        <v>17.059999999999999</v>
      </c>
      <c r="M10" s="84">
        <v>17.14</v>
      </c>
      <c r="N10" s="76">
        <v>17.739999999999998</v>
      </c>
      <c r="O10" s="440"/>
      <c r="P10" s="68">
        <v>30</v>
      </c>
      <c r="Q10" s="68">
        <v>25</v>
      </c>
      <c r="R10" s="68">
        <v>43</v>
      </c>
      <c r="S10" s="68">
        <v>4</v>
      </c>
      <c r="T10" s="69">
        <f t="shared" ref="T10:T11" si="0">(P10*Q10*R10)/1000000</f>
        <v>3.2250000000000001E-2</v>
      </c>
      <c r="U10" s="70">
        <f t="shared" ref="U10:U11" si="1">S10*66/T10</f>
        <v>8186.0465116279065</v>
      </c>
      <c r="V10" s="71"/>
      <c r="W10" s="72">
        <f t="shared" ref="W10:W11" si="2">V10/U10</f>
        <v>0</v>
      </c>
    </row>
    <row r="11" spans="1:23" ht="27">
      <c r="A11" s="436"/>
      <c r="B11" s="437"/>
      <c r="C11" s="438"/>
      <c r="D11" s="438"/>
      <c r="E11" s="75" t="s">
        <v>69</v>
      </c>
      <c r="F11" s="103">
        <v>10.65</v>
      </c>
      <c r="G11" s="76">
        <v>10.74</v>
      </c>
      <c r="H11" s="98">
        <v>14.29</v>
      </c>
      <c r="I11" s="105">
        <v>13.18</v>
      </c>
      <c r="J11" s="98">
        <v>15.44</v>
      </c>
      <c r="K11" s="105">
        <v>14.51</v>
      </c>
      <c r="L11" s="98">
        <v>17.059999999999999</v>
      </c>
      <c r="M11" s="84">
        <v>17.14</v>
      </c>
      <c r="N11" s="76">
        <v>17.739999999999998</v>
      </c>
      <c r="O11" s="441"/>
      <c r="P11" s="68">
        <v>30</v>
      </c>
      <c r="Q11" s="68">
        <v>25</v>
      </c>
      <c r="R11" s="68">
        <v>43</v>
      </c>
      <c r="S11" s="68">
        <v>4</v>
      </c>
      <c r="T11" s="69">
        <f t="shared" si="0"/>
        <v>3.2250000000000001E-2</v>
      </c>
      <c r="U11" s="70">
        <f t="shared" si="1"/>
        <v>8186.0465116279065</v>
      </c>
      <c r="V11" s="71"/>
      <c r="W11" s="72">
        <f t="shared" si="2"/>
        <v>0</v>
      </c>
    </row>
    <row r="12" spans="1:23" ht="40.5">
      <c r="A12" s="58" t="s">
        <v>33</v>
      </c>
      <c r="B12" s="59" t="s">
        <v>33</v>
      </c>
      <c r="C12" s="59"/>
      <c r="D12" s="59"/>
      <c r="E12" s="60"/>
      <c r="F12" s="96" t="s">
        <v>85</v>
      </c>
      <c r="G12" s="97" t="s">
        <v>85</v>
      </c>
      <c r="H12" s="96" t="s">
        <v>85</v>
      </c>
      <c r="I12" s="97" t="s">
        <v>85</v>
      </c>
      <c r="J12" s="96" t="s">
        <v>85</v>
      </c>
      <c r="K12" s="97" t="s">
        <v>85</v>
      </c>
      <c r="L12" s="96" t="s">
        <v>85</v>
      </c>
      <c r="M12" s="82" t="s">
        <v>86</v>
      </c>
      <c r="N12" s="97" t="s">
        <v>87</v>
      </c>
      <c r="O12" s="61"/>
      <c r="P12" s="62" t="s">
        <v>8</v>
      </c>
      <c r="Q12" s="62" t="s">
        <v>9</v>
      </c>
      <c r="R12" s="62" t="s">
        <v>10</v>
      </c>
      <c r="S12" s="62"/>
      <c r="T12" s="62"/>
      <c r="U12" s="62"/>
      <c r="V12" s="62"/>
      <c r="W12" s="62"/>
    </row>
    <row r="13" spans="1:23">
      <c r="A13" s="63"/>
      <c r="B13" s="64"/>
      <c r="C13" s="64"/>
      <c r="D13" s="64"/>
      <c r="E13" s="65"/>
      <c r="F13" s="66" t="s">
        <v>52</v>
      </c>
      <c r="G13" s="74" t="s">
        <v>52</v>
      </c>
      <c r="H13" s="66" t="s">
        <v>52</v>
      </c>
      <c r="I13" s="74" t="s">
        <v>52</v>
      </c>
      <c r="J13" s="66" t="s">
        <v>52</v>
      </c>
      <c r="K13" s="74" t="s">
        <v>52</v>
      </c>
      <c r="L13" s="66" t="s">
        <v>52</v>
      </c>
      <c r="M13" s="92" t="s">
        <v>52</v>
      </c>
      <c r="N13" s="74" t="s">
        <v>52</v>
      </c>
      <c r="O13" s="67"/>
      <c r="P13" s="64"/>
      <c r="Q13" s="64"/>
      <c r="R13" s="64"/>
      <c r="S13" s="64"/>
      <c r="T13" s="64"/>
      <c r="U13" s="64"/>
      <c r="V13" s="64"/>
      <c r="W13" s="64"/>
    </row>
    <row r="14" spans="1:23" ht="27">
      <c r="A14" s="436"/>
      <c r="B14" s="437" t="s">
        <v>46</v>
      </c>
      <c r="C14" s="438" t="s">
        <v>47</v>
      </c>
      <c r="D14" s="438" t="s">
        <v>50</v>
      </c>
      <c r="E14" s="75" t="s">
        <v>64</v>
      </c>
      <c r="F14" s="103">
        <v>6.78</v>
      </c>
      <c r="G14" s="76">
        <v>6.92</v>
      </c>
      <c r="H14" s="98">
        <v>8.8800000000000008</v>
      </c>
      <c r="I14" s="105">
        <v>8.49</v>
      </c>
      <c r="J14" s="98">
        <v>9.58</v>
      </c>
      <c r="K14" s="105">
        <v>9.35</v>
      </c>
      <c r="L14" s="98">
        <v>10.54</v>
      </c>
      <c r="M14" s="84">
        <v>10.58</v>
      </c>
      <c r="N14" s="76">
        <v>10.95</v>
      </c>
      <c r="O14" s="439" t="s">
        <v>48</v>
      </c>
      <c r="P14" s="68">
        <v>30</v>
      </c>
      <c r="Q14" s="68">
        <v>30</v>
      </c>
      <c r="R14" s="68">
        <v>25</v>
      </c>
      <c r="S14" s="68">
        <v>4</v>
      </c>
      <c r="T14" s="69">
        <f>(P14*Q14*R14)/1000000</f>
        <v>2.2499999999999999E-2</v>
      </c>
      <c r="U14" s="70">
        <f>S14*66/T14</f>
        <v>11733.333333333334</v>
      </c>
      <c r="V14" s="71"/>
      <c r="W14" s="72">
        <f>V14/U14</f>
        <v>0</v>
      </c>
    </row>
    <row r="15" spans="1:23" ht="27">
      <c r="A15" s="436"/>
      <c r="B15" s="437"/>
      <c r="C15" s="438"/>
      <c r="D15" s="438"/>
      <c r="E15" s="75" t="s">
        <v>66</v>
      </c>
      <c r="F15" s="103">
        <v>9.0299999999999994</v>
      </c>
      <c r="G15" s="76">
        <v>9.25</v>
      </c>
      <c r="H15" s="98">
        <v>11.83</v>
      </c>
      <c r="I15" s="105">
        <v>11.35</v>
      </c>
      <c r="J15" s="98">
        <v>12.77</v>
      </c>
      <c r="K15" s="105">
        <v>12.5</v>
      </c>
      <c r="L15" s="98">
        <v>14.06</v>
      </c>
      <c r="M15" s="84">
        <v>14.13</v>
      </c>
      <c r="N15" s="76">
        <v>14.63</v>
      </c>
      <c r="O15" s="440"/>
      <c r="P15" s="68">
        <v>30</v>
      </c>
      <c r="Q15" s="68">
        <v>30</v>
      </c>
      <c r="R15" s="68">
        <v>30</v>
      </c>
      <c r="S15" s="68">
        <v>4</v>
      </c>
      <c r="T15" s="69">
        <f>(P15*Q15*R15)/1000000</f>
        <v>2.7E-2</v>
      </c>
      <c r="U15" s="70">
        <f>S15*66/T15</f>
        <v>9777.7777777777774</v>
      </c>
      <c r="V15" s="71"/>
      <c r="W15" s="72">
        <f>V15/U15</f>
        <v>0</v>
      </c>
    </row>
    <row r="16" spans="1:23" ht="27">
      <c r="A16" s="436"/>
      <c r="B16" s="437"/>
      <c r="C16" s="438"/>
      <c r="D16" s="438"/>
      <c r="E16" s="75" t="s">
        <v>88</v>
      </c>
      <c r="F16" s="103">
        <v>9.98</v>
      </c>
      <c r="G16" s="76">
        <v>10.119999999999999</v>
      </c>
      <c r="H16" s="98">
        <v>13.25</v>
      </c>
      <c r="I16" s="105">
        <v>12.43</v>
      </c>
      <c r="J16" s="98">
        <v>14.32</v>
      </c>
      <c r="K16" s="105">
        <v>13.67</v>
      </c>
      <c r="L16" s="98">
        <v>15.8</v>
      </c>
      <c r="M16" s="84">
        <v>15.88</v>
      </c>
      <c r="N16" s="76">
        <v>16.43</v>
      </c>
      <c r="O16" s="440"/>
      <c r="P16" s="68">
        <v>30</v>
      </c>
      <c r="Q16" s="68">
        <v>30</v>
      </c>
      <c r="R16" s="68">
        <v>36</v>
      </c>
      <c r="S16" s="68">
        <v>4</v>
      </c>
      <c r="T16" s="69">
        <f>(P16*Q16*R16)/1000000</f>
        <v>3.2399999999999998E-2</v>
      </c>
      <c r="U16" s="70">
        <f>S16*66/T16</f>
        <v>8148.1481481481487</v>
      </c>
      <c r="V16" s="71"/>
      <c r="W16" s="72">
        <f>V16/U16</f>
        <v>0</v>
      </c>
    </row>
    <row r="17" spans="1:23" ht="27">
      <c r="A17" s="436"/>
      <c r="B17" s="437"/>
      <c r="C17" s="438"/>
      <c r="D17" s="438"/>
      <c r="E17" s="75" t="s">
        <v>89</v>
      </c>
      <c r="F17" s="103">
        <v>12.14</v>
      </c>
      <c r="G17" s="76">
        <v>12.24</v>
      </c>
      <c r="H17" s="98">
        <v>16.29</v>
      </c>
      <c r="I17" s="105">
        <v>15.03</v>
      </c>
      <c r="J17" s="98">
        <v>17.600000000000001</v>
      </c>
      <c r="K17" s="105">
        <v>16.54</v>
      </c>
      <c r="L17" s="98">
        <v>19.45</v>
      </c>
      <c r="M17" s="84">
        <v>19.54</v>
      </c>
      <c r="N17" s="76">
        <v>20.22</v>
      </c>
      <c r="O17" s="440"/>
      <c r="P17" s="68">
        <v>30</v>
      </c>
      <c r="Q17" s="68">
        <v>30</v>
      </c>
      <c r="R17" s="68">
        <v>41</v>
      </c>
      <c r="S17" s="68">
        <v>4</v>
      </c>
      <c r="T17" s="69">
        <f t="shared" ref="T17:T18" si="3">(P17*Q17*R17)/1000000</f>
        <v>3.6900000000000002E-2</v>
      </c>
      <c r="U17" s="70">
        <f t="shared" ref="U17:U18" si="4">S17*66/T17</f>
        <v>7154.4715447154467</v>
      </c>
      <c r="V17" s="71"/>
      <c r="W17" s="72">
        <f t="shared" ref="W17:W18" si="5">V17/U17</f>
        <v>0</v>
      </c>
    </row>
    <row r="18" spans="1:23" ht="27.75" thickBot="1">
      <c r="A18" s="436"/>
      <c r="B18" s="437"/>
      <c r="C18" s="438"/>
      <c r="D18" s="438"/>
      <c r="E18" s="75" t="s">
        <v>90</v>
      </c>
      <c r="F18" s="104">
        <v>12.14</v>
      </c>
      <c r="G18" s="100">
        <v>12.24</v>
      </c>
      <c r="H18" s="99">
        <v>16.29</v>
      </c>
      <c r="I18" s="106">
        <v>15.03</v>
      </c>
      <c r="J18" s="99">
        <v>17.600000000000001</v>
      </c>
      <c r="K18" s="107">
        <v>16.54</v>
      </c>
      <c r="L18" s="99">
        <v>19.45</v>
      </c>
      <c r="M18" s="101">
        <v>19.54</v>
      </c>
      <c r="N18" s="100">
        <v>20.22</v>
      </c>
      <c r="O18" s="441"/>
      <c r="P18" s="68">
        <v>30</v>
      </c>
      <c r="Q18" s="68">
        <v>30</v>
      </c>
      <c r="R18" s="68">
        <v>41</v>
      </c>
      <c r="S18" s="68">
        <v>4</v>
      </c>
      <c r="T18" s="69">
        <f t="shared" si="3"/>
        <v>3.6900000000000002E-2</v>
      </c>
      <c r="U18" s="70">
        <f t="shared" si="4"/>
        <v>7154.4715447154467</v>
      </c>
      <c r="V18" s="71"/>
      <c r="W18" s="72">
        <f t="shared" si="5"/>
        <v>0</v>
      </c>
    </row>
    <row r="19" spans="1:23">
      <c r="J19" s="102" t="s">
        <v>91</v>
      </c>
      <c r="K19" s="102"/>
    </row>
    <row r="20" spans="1:23" ht="14.25" thickBot="1">
      <c r="F20" s="73" t="s">
        <v>125</v>
      </c>
      <c r="I20" s="73" t="s">
        <v>125</v>
      </c>
      <c r="K20" s="73" t="s">
        <v>125</v>
      </c>
      <c r="L20" s="73" t="s">
        <v>125</v>
      </c>
      <c r="M20" s="73" t="s">
        <v>125</v>
      </c>
      <c r="N20" s="73" t="s">
        <v>125</v>
      </c>
    </row>
    <row r="21" spans="1:23" ht="14.25">
      <c r="F21" s="125">
        <v>8.06</v>
      </c>
      <c r="G21" s="87">
        <f>(F21-F7)/F7</f>
        <v>0.33223140495867781</v>
      </c>
      <c r="H21" s="87">
        <f>(I21-I7)/I7</f>
        <v>0.25329815303430075</v>
      </c>
      <c r="I21" s="125">
        <v>9.5</v>
      </c>
      <c r="J21" s="87">
        <f>(K21-K7)/K7</f>
        <v>9.5808383233533023E-2</v>
      </c>
      <c r="K21" s="125">
        <v>9.15</v>
      </c>
      <c r="L21" s="125">
        <v>9.85</v>
      </c>
      <c r="M21" s="125">
        <v>10.050000000000001</v>
      </c>
      <c r="N21" s="125">
        <v>10.75</v>
      </c>
    </row>
    <row r="22" spans="1:23" ht="14.25">
      <c r="F22" s="129">
        <v>10.44</v>
      </c>
      <c r="G22" s="87">
        <f t="shared" ref="G22:G25" si="6">(F22-F8)/F8</f>
        <v>0.32993630573248406</v>
      </c>
      <c r="H22" s="87">
        <f t="shared" ref="H22:J25" si="7">(I22-I8)/I8</f>
        <v>0.17021276595744697</v>
      </c>
      <c r="I22" s="129">
        <v>11.55</v>
      </c>
      <c r="J22" s="87">
        <f t="shared" si="7"/>
        <v>9.3836246550138128E-2</v>
      </c>
      <c r="K22" s="129">
        <v>11.89</v>
      </c>
      <c r="L22" s="129">
        <v>12.8</v>
      </c>
      <c r="M22" s="129">
        <v>13.05</v>
      </c>
      <c r="N22" s="129">
        <v>13.95</v>
      </c>
    </row>
    <row r="23" spans="1:23" ht="14.25">
      <c r="F23" s="129">
        <v>11.11</v>
      </c>
      <c r="G23" s="87">
        <f t="shared" si="6"/>
        <v>0.26971428571428563</v>
      </c>
      <c r="H23" s="87">
        <f t="shared" si="7"/>
        <v>0.12385321100917428</v>
      </c>
      <c r="I23" s="129">
        <v>12.25</v>
      </c>
      <c r="J23" s="87">
        <f t="shared" si="7"/>
        <v>5.6713928273561275E-2</v>
      </c>
      <c r="K23" s="129">
        <v>12.67</v>
      </c>
      <c r="L23" s="129">
        <v>13.55</v>
      </c>
      <c r="M23" s="129">
        <v>13.82</v>
      </c>
      <c r="N23" s="129">
        <v>14.95</v>
      </c>
    </row>
    <row r="24" spans="1:23" ht="14.25">
      <c r="F24" s="133">
        <v>13.06</v>
      </c>
      <c r="G24" s="87">
        <f t="shared" si="6"/>
        <v>0.22629107981220659</v>
      </c>
      <c r="H24" s="87">
        <f t="shared" si="7"/>
        <v>8.497723823975728E-2</v>
      </c>
      <c r="I24" s="133">
        <v>14.3</v>
      </c>
      <c r="J24" s="87">
        <f t="shared" si="7"/>
        <v>3.3769813921433509E-2</v>
      </c>
      <c r="K24" s="133">
        <v>15</v>
      </c>
      <c r="L24" s="133">
        <v>16.2</v>
      </c>
      <c r="M24" s="133">
        <v>16.52</v>
      </c>
      <c r="N24" s="133">
        <v>17.55</v>
      </c>
    </row>
    <row r="25" spans="1:23" ht="15" thickBot="1">
      <c r="F25" s="137">
        <v>13.26</v>
      </c>
      <c r="G25" s="87">
        <f t="shared" si="6"/>
        <v>0.24507042253521122</v>
      </c>
      <c r="H25" s="87">
        <f t="shared" si="7"/>
        <v>9.6358118361153239E-2</v>
      </c>
      <c r="I25" s="137">
        <v>14.45</v>
      </c>
      <c r="J25" s="87">
        <f t="shared" si="7"/>
        <v>4.5485871812543086E-2</v>
      </c>
      <c r="K25" s="137">
        <v>15.17</v>
      </c>
      <c r="L25" s="137">
        <v>16.45</v>
      </c>
      <c r="M25" s="137">
        <v>16.78</v>
      </c>
      <c r="N25" s="137">
        <v>17.95</v>
      </c>
    </row>
    <row r="26" spans="1:23" ht="14.25" thickBot="1"/>
    <row r="27" spans="1:23" ht="14.25">
      <c r="F27" s="125">
        <v>8.94</v>
      </c>
      <c r="G27" s="87">
        <f>(F27-F14)/F14</f>
        <v>0.31858407079646006</v>
      </c>
      <c r="H27" s="87">
        <f>(I27-I14)/I14</f>
        <v>0.24852767962308592</v>
      </c>
      <c r="I27" s="125">
        <v>10.6</v>
      </c>
      <c r="J27" s="87">
        <f>(K27-K14)/K14</f>
        <v>8.4491978609625776E-2</v>
      </c>
      <c r="K27" s="125">
        <v>10.14</v>
      </c>
      <c r="L27" s="125">
        <v>10.95</v>
      </c>
      <c r="M27" s="125">
        <v>11.1</v>
      </c>
      <c r="N27" s="125">
        <v>11.95</v>
      </c>
    </row>
    <row r="28" spans="1:23" ht="14.25">
      <c r="F28" s="129">
        <v>11.95</v>
      </c>
      <c r="G28" s="87">
        <f t="shared" ref="G28:G31" si="8">(F28-F15)/F15</f>
        <v>0.32336655592469549</v>
      </c>
      <c r="H28" s="87">
        <f t="shared" ref="H28:J31" si="9">(I28-I15)/I15</f>
        <v>0.18502202643171803</v>
      </c>
      <c r="I28" s="129">
        <v>13.45</v>
      </c>
      <c r="J28" s="87">
        <f t="shared" si="9"/>
        <v>8.8799999999999948E-2</v>
      </c>
      <c r="K28" s="129">
        <v>13.61</v>
      </c>
      <c r="L28" s="129">
        <v>14.8</v>
      </c>
      <c r="M28" s="129">
        <v>15.1</v>
      </c>
      <c r="N28" s="129">
        <v>15.95</v>
      </c>
    </row>
    <row r="29" spans="1:23" ht="14.25">
      <c r="F29" s="129">
        <v>12.62</v>
      </c>
      <c r="G29" s="87">
        <f t="shared" si="8"/>
        <v>0.26452905811623234</v>
      </c>
      <c r="H29" s="87">
        <f t="shared" si="9"/>
        <v>0.13837489943684639</v>
      </c>
      <c r="I29" s="129">
        <v>14.15</v>
      </c>
      <c r="J29" s="87">
        <f t="shared" si="9"/>
        <v>5.2670080468178539E-2</v>
      </c>
      <c r="K29" s="129">
        <v>14.39</v>
      </c>
      <c r="L29" s="129">
        <v>15.55</v>
      </c>
      <c r="M29" s="129">
        <v>15.87</v>
      </c>
      <c r="N29" s="129">
        <v>16.95</v>
      </c>
    </row>
    <row r="30" spans="1:23" ht="14.25">
      <c r="F30" s="133">
        <v>14.92</v>
      </c>
      <c r="G30" s="87">
        <f t="shared" si="8"/>
        <v>0.22899505766062597</v>
      </c>
      <c r="H30" s="87">
        <f t="shared" si="9"/>
        <v>0.10445775116433813</v>
      </c>
      <c r="I30" s="133">
        <v>16.600000000000001</v>
      </c>
      <c r="J30" s="87">
        <f t="shared" si="9"/>
        <v>3.5671100362756947E-2</v>
      </c>
      <c r="K30" s="133">
        <v>17.13</v>
      </c>
      <c r="L30" s="133">
        <v>18.600000000000001</v>
      </c>
      <c r="M30" s="133">
        <v>19</v>
      </c>
      <c r="N30" s="133">
        <v>20.05</v>
      </c>
    </row>
    <row r="31" spans="1:23" ht="15" thickBot="1">
      <c r="F31" s="137">
        <v>15.12</v>
      </c>
      <c r="G31" s="87">
        <f t="shared" si="8"/>
        <v>0.24546952224052707</v>
      </c>
      <c r="H31" s="87">
        <f t="shared" si="9"/>
        <v>0.11443779108449773</v>
      </c>
      <c r="I31" s="137">
        <v>16.75</v>
      </c>
      <c r="J31" s="87">
        <f t="shared" si="9"/>
        <v>4.5949214026602271E-2</v>
      </c>
      <c r="K31" s="137">
        <v>17.3</v>
      </c>
      <c r="L31" s="137">
        <v>18.850000000000001</v>
      </c>
      <c r="M31" s="137">
        <v>19.260000000000002</v>
      </c>
      <c r="N31" s="137">
        <v>20.45</v>
      </c>
    </row>
    <row r="33" spans="12:14">
      <c r="L33" s="87">
        <f>(L21-L7)/L7</f>
        <v>4.6758767268862855E-2</v>
      </c>
      <c r="M33" s="87">
        <f>(M21-M7)/M7</f>
        <v>6.3492063492063641E-2</v>
      </c>
      <c r="N33" s="87">
        <f>(N21-N7)/N7</f>
        <v>9.9182004089979625E-2</v>
      </c>
    </row>
    <row r="34" spans="12:14">
      <c r="L34" s="87">
        <f t="shared" ref="L34:M37" si="10">(L22-L8)/L8</f>
        <v>4.6606704824202802E-2</v>
      </c>
      <c r="M34" s="87">
        <f t="shared" si="10"/>
        <v>6.1838893409275966E-2</v>
      </c>
      <c r="N34" s="87">
        <f t="shared" ref="N34" si="11">(N22-N8)/N8</f>
        <v>9.6698113207547065E-2</v>
      </c>
    </row>
    <row r="35" spans="12:14">
      <c r="L35" s="87">
        <f t="shared" si="10"/>
        <v>-2.2366522366522274E-2</v>
      </c>
      <c r="M35" s="87">
        <f t="shared" si="10"/>
        <v>-7.8966259870782082E-3</v>
      </c>
      <c r="N35" s="87">
        <f t="shared" ref="N35" si="12">(N23-N9)/N9</f>
        <v>3.7473976405274056E-2</v>
      </c>
    </row>
    <row r="36" spans="12:14">
      <c r="L36" s="87">
        <f t="shared" si="10"/>
        <v>-5.0410316529894458E-2</v>
      </c>
      <c r="M36" s="87">
        <f t="shared" si="10"/>
        <v>-3.61726954492416E-2</v>
      </c>
      <c r="N36" s="87">
        <f t="shared" ref="N36" si="13">(N24-N10)/N10</f>
        <v>-1.0710259301014529E-2</v>
      </c>
    </row>
    <row r="37" spans="12:14">
      <c r="L37" s="87">
        <f t="shared" si="10"/>
        <v>-3.5756154747948389E-2</v>
      </c>
      <c r="M37" s="87">
        <f t="shared" si="10"/>
        <v>-2.1003500583430538E-2</v>
      </c>
      <c r="N37" s="87">
        <f t="shared" ref="N37" si="14">(N25-N11)/N11</f>
        <v>1.1837655016910986E-2</v>
      </c>
    </row>
    <row r="39" spans="12:14">
      <c r="L39" s="87">
        <f>(L27-L14)/L14</f>
        <v>3.8899430740037967E-2</v>
      </c>
      <c r="M39" s="87">
        <f>(M27-M14)/M14</f>
        <v>4.9149338374291078E-2</v>
      </c>
      <c r="N39" s="87">
        <f>(N27-N14)/N14</f>
        <v>9.1324200913242018E-2</v>
      </c>
    </row>
    <row r="40" spans="12:14">
      <c r="L40" s="87">
        <f t="shared" ref="L40:M43" si="15">(L28-L15)/L15</f>
        <v>5.2631578947368432E-2</v>
      </c>
      <c r="M40" s="87">
        <f t="shared" si="15"/>
        <v>6.864826610049532E-2</v>
      </c>
      <c r="N40" s="87">
        <f t="shared" ref="N40" si="16">(N28-N15)/N15</f>
        <v>9.0225563909774334E-2</v>
      </c>
    </row>
    <row r="41" spans="12:14">
      <c r="L41" s="87">
        <f t="shared" si="15"/>
        <v>-1.582278481012658E-2</v>
      </c>
      <c r="M41" s="87">
        <f t="shared" si="15"/>
        <v>-6.2972292191445611E-4</v>
      </c>
      <c r="N41" s="87">
        <f t="shared" ref="N41" si="17">(N29-N16)/N16</f>
        <v>3.164942178940959E-2</v>
      </c>
    </row>
    <row r="42" spans="12:14">
      <c r="L42" s="87">
        <f t="shared" si="15"/>
        <v>-4.3701799485861073E-2</v>
      </c>
      <c r="M42" s="87">
        <f t="shared" si="15"/>
        <v>-2.7635619242579283E-2</v>
      </c>
      <c r="N42" s="87">
        <f t="shared" ref="N42" si="18">(N30-N17)/N17</f>
        <v>-8.4075173095943707E-3</v>
      </c>
    </row>
    <row r="43" spans="12:14">
      <c r="L43" s="87">
        <f t="shared" si="15"/>
        <v>-3.084832904884308E-2</v>
      </c>
      <c r="M43" s="87">
        <f t="shared" si="15"/>
        <v>-1.4329580348003971E-2</v>
      </c>
      <c r="N43" s="87">
        <f t="shared" ref="N43" si="19">(N31-N18)/N18</f>
        <v>1.1374876360039586E-2</v>
      </c>
    </row>
  </sheetData>
  <mergeCells count="14">
    <mergeCell ref="A14:A18"/>
    <mergeCell ref="B14:B18"/>
    <mergeCell ref="C14:C18"/>
    <mergeCell ref="D14:D18"/>
    <mergeCell ref="O14:O18"/>
    <mergeCell ref="L2:N2"/>
    <mergeCell ref="P2:W2"/>
    <mergeCell ref="P3:W3"/>
    <mergeCell ref="P4:R4"/>
    <mergeCell ref="A7:A11"/>
    <mergeCell ref="B7:B11"/>
    <mergeCell ref="C7:C11"/>
    <mergeCell ref="D7:D11"/>
    <mergeCell ref="O7:O11"/>
  </mergeCells>
  <phoneticPr fontId="71" type="noConversion"/>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2"/>
  <sheetViews>
    <sheetView workbookViewId="0">
      <selection activeCell="F7" sqref="F7:F8"/>
    </sheetView>
  </sheetViews>
  <sheetFormatPr defaultColWidth="9.28515625" defaultRowHeight="13.5"/>
  <cols>
    <col min="1" max="1" width="19.7109375" style="73" customWidth="1"/>
    <col min="2" max="2" width="11.28515625" style="73" customWidth="1"/>
    <col min="3" max="3" width="37" style="73" customWidth="1"/>
    <col min="4" max="4" width="27.28515625" style="73" bestFit="1" customWidth="1"/>
    <col min="5" max="5" width="40.28515625" style="73" bestFit="1" customWidth="1"/>
    <col min="6" max="6" width="37.5703125" style="73" customWidth="1"/>
    <col min="7" max="7" width="20.7109375" style="73" bestFit="1" customWidth="1"/>
    <col min="8" max="8" width="11.5703125" style="73" bestFit="1" customWidth="1"/>
    <col min="9" max="9" width="12.28515625" style="73" bestFit="1" customWidth="1"/>
    <col min="10" max="10" width="8.42578125" style="73" bestFit="1" customWidth="1"/>
    <col min="11" max="11" width="17.28515625" style="73" bestFit="1" customWidth="1"/>
    <col min="12" max="12" width="12.5703125" style="73" customWidth="1"/>
    <col min="13" max="13" width="23.7109375" style="73" bestFit="1" customWidth="1"/>
    <col min="14" max="15" width="9.28515625" style="73"/>
    <col min="16" max="16" width="11.28515625" style="73" bestFit="1" customWidth="1"/>
    <col min="17" max="16384" width="9.28515625" style="73"/>
  </cols>
  <sheetData>
    <row r="1" spans="1:15">
      <c r="A1" s="31"/>
      <c r="B1" s="31"/>
      <c r="C1" s="31"/>
      <c r="D1" s="32" t="s">
        <v>29</v>
      </c>
      <c r="E1" s="31"/>
      <c r="F1" s="32"/>
      <c r="G1" s="32"/>
      <c r="H1" s="31"/>
      <c r="I1" s="32"/>
      <c r="J1" s="31"/>
      <c r="K1" s="31"/>
      <c r="L1" s="31"/>
      <c r="M1" s="31"/>
      <c r="N1" s="31"/>
      <c r="O1" s="31"/>
    </row>
    <row r="2" spans="1:15">
      <c r="A2" s="50" t="s">
        <v>32</v>
      </c>
      <c r="B2" s="50" t="s">
        <v>33</v>
      </c>
      <c r="C2" s="51"/>
      <c r="D2" s="50"/>
      <c r="E2" s="52">
        <v>45040</v>
      </c>
      <c r="F2" s="174" t="s">
        <v>292</v>
      </c>
      <c r="G2" s="33"/>
      <c r="H2" s="433"/>
      <c r="I2" s="434"/>
      <c r="J2" s="434"/>
      <c r="K2" s="434"/>
      <c r="L2" s="434"/>
      <c r="M2" s="434"/>
      <c r="N2" s="434"/>
      <c r="O2" s="435"/>
    </row>
    <row r="3" spans="1:15">
      <c r="A3" s="53" t="s">
        <v>34</v>
      </c>
      <c r="B3" s="50"/>
      <c r="C3" s="83"/>
      <c r="D3" s="91"/>
      <c r="E3" s="54" t="s">
        <v>35</v>
      </c>
      <c r="F3" s="81"/>
      <c r="G3" s="34"/>
      <c r="H3" s="433" t="s">
        <v>36</v>
      </c>
      <c r="I3" s="434"/>
      <c r="J3" s="434"/>
      <c r="K3" s="434"/>
      <c r="L3" s="434"/>
      <c r="M3" s="434"/>
      <c r="N3" s="434"/>
      <c r="O3" s="435"/>
    </row>
    <row r="4" spans="1:15" ht="54">
      <c r="A4" s="55" t="s">
        <v>37</v>
      </c>
      <c r="B4" s="55" t="s">
        <v>0</v>
      </c>
      <c r="C4" s="55" t="s">
        <v>38</v>
      </c>
      <c r="D4" s="55" t="s">
        <v>39</v>
      </c>
      <c r="E4" s="56" t="s">
        <v>40</v>
      </c>
      <c r="F4" s="55" t="s">
        <v>293</v>
      </c>
      <c r="G4" s="57" t="s">
        <v>41</v>
      </c>
      <c r="H4" s="418" t="s">
        <v>4</v>
      </c>
      <c r="I4" s="419"/>
      <c r="J4" s="420"/>
      <c r="K4" s="55" t="s">
        <v>42</v>
      </c>
      <c r="L4" s="55" t="s">
        <v>43</v>
      </c>
      <c r="M4" s="55" t="s">
        <v>44</v>
      </c>
      <c r="N4" s="55" t="s">
        <v>45</v>
      </c>
      <c r="O4" s="55" t="s">
        <v>7</v>
      </c>
    </row>
    <row r="5" spans="1:15" ht="27">
      <c r="A5" s="58" t="s">
        <v>33</v>
      </c>
      <c r="B5" s="59" t="s">
        <v>33</v>
      </c>
      <c r="C5" s="59"/>
      <c r="D5" s="59"/>
      <c r="E5" s="60"/>
      <c r="F5" s="82" t="s">
        <v>294</v>
      </c>
      <c r="G5" s="61"/>
      <c r="H5" s="62" t="s">
        <v>8</v>
      </c>
      <c r="I5" s="62" t="s">
        <v>9</v>
      </c>
      <c r="J5" s="62" t="s">
        <v>10</v>
      </c>
      <c r="K5" s="62"/>
      <c r="L5" s="62"/>
      <c r="M5" s="62"/>
      <c r="N5" s="62"/>
      <c r="O5" s="62"/>
    </row>
    <row r="6" spans="1:15">
      <c r="A6" s="63"/>
      <c r="B6" s="64"/>
      <c r="C6" s="64"/>
      <c r="D6" s="64"/>
      <c r="E6" s="65"/>
      <c r="F6" s="92" t="s">
        <v>51</v>
      </c>
      <c r="G6" s="67"/>
      <c r="H6" s="64"/>
      <c r="I6" s="64"/>
      <c r="J6" s="64"/>
      <c r="K6" s="64"/>
      <c r="L6" s="64"/>
      <c r="M6" s="64"/>
      <c r="N6" s="64"/>
      <c r="O6" s="64"/>
    </row>
    <row r="7" spans="1:15" ht="27">
      <c r="A7" s="436"/>
      <c r="B7" s="437" t="s">
        <v>46</v>
      </c>
      <c r="C7" s="438" t="s">
        <v>47</v>
      </c>
      <c r="D7" s="438" t="s">
        <v>50</v>
      </c>
      <c r="E7" s="75" t="s">
        <v>71</v>
      </c>
      <c r="F7" s="84">
        <v>7.04</v>
      </c>
      <c r="G7" s="439" t="s">
        <v>48</v>
      </c>
      <c r="H7" s="68">
        <v>30</v>
      </c>
      <c r="I7" s="68">
        <v>25</v>
      </c>
      <c r="J7" s="68">
        <v>28</v>
      </c>
      <c r="K7" s="68">
        <v>4</v>
      </c>
      <c r="L7" s="69">
        <f>(H7*I7*J7)/1000000</f>
        <v>2.1000000000000001E-2</v>
      </c>
      <c r="M7" s="70">
        <f>K7*66/L7</f>
        <v>12571.428571428571</v>
      </c>
      <c r="N7" s="71"/>
      <c r="O7" s="72">
        <f>N7/M7</f>
        <v>0</v>
      </c>
    </row>
    <row r="8" spans="1:15" ht="27">
      <c r="A8" s="436"/>
      <c r="B8" s="437"/>
      <c r="C8" s="438"/>
      <c r="D8" s="438"/>
      <c r="E8" s="75" t="s">
        <v>72</v>
      </c>
      <c r="F8" s="84">
        <v>9.1300000000000008</v>
      </c>
      <c r="G8" s="440"/>
      <c r="H8" s="68">
        <v>30</v>
      </c>
      <c r="I8" s="68">
        <v>25</v>
      </c>
      <c r="J8" s="68">
        <v>33</v>
      </c>
      <c r="K8" s="68">
        <v>4</v>
      </c>
      <c r="L8" s="69">
        <f>(H8*I8*J8)/1000000</f>
        <v>2.4750000000000001E-2</v>
      </c>
      <c r="M8" s="70">
        <f>K8*66/L8</f>
        <v>10666.666666666666</v>
      </c>
      <c r="N8" s="71"/>
      <c r="O8" s="72">
        <f>N8/M8</f>
        <v>0</v>
      </c>
    </row>
    <row r="9" spans="1:15" ht="27">
      <c r="A9" s="436"/>
      <c r="B9" s="437"/>
      <c r="C9" s="438"/>
      <c r="D9" s="438"/>
      <c r="E9" s="75" t="s">
        <v>73</v>
      </c>
      <c r="F9" s="84">
        <v>10.17</v>
      </c>
      <c r="G9" s="440"/>
      <c r="H9" s="68">
        <v>30</v>
      </c>
      <c r="I9" s="68">
        <v>25</v>
      </c>
      <c r="J9" s="68">
        <v>38</v>
      </c>
      <c r="K9" s="68">
        <v>4</v>
      </c>
      <c r="L9" s="69">
        <f>(H9*I9*J9)/1000000</f>
        <v>2.8500000000000001E-2</v>
      </c>
      <c r="M9" s="70">
        <f>K9*66/L9</f>
        <v>9263.1578947368416</v>
      </c>
      <c r="N9" s="71"/>
      <c r="O9" s="72">
        <f>N9/M9</f>
        <v>0</v>
      </c>
    </row>
    <row r="10" spans="1:15" ht="27">
      <c r="A10" s="436"/>
      <c r="B10" s="437"/>
      <c r="C10" s="438"/>
      <c r="D10" s="438"/>
      <c r="E10" s="75" t="s">
        <v>74</v>
      </c>
      <c r="F10" s="84">
        <v>12.36</v>
      </c>
      <c r="G10" s="440"/>
      <c r="H10" s="68">
        <v>30</v>
      </c>
      <c r="I10" s="68">
        <v>25</v>
      </c>
      <c r="J10" s="68">
        <v>43</v>
      </c>
      <c r="K10" s="68">
        <v>4</v>
      </c>
      <c r="L10" s="69">
        <f t="shared" ref="L10:L11" si="0">(H10*I10*J10)/1000000</f>
        <v>3.2250000000000001E-2</v>
      </c>
      <c r="M10" s="70">
        <f t="shared" ref="M10:M11" si="1">K10*66/L10</f>
        <v>8186.0465116279065</v>
      </c>
      <c r="N10" s="71"/>
      <c r="O10" s="72">
        <f t="shared" ref="O10:O11" si="2">N10/M10</f>
        <v>0</v>
      </c>
    </row>
    <row r="11" spans="1:15" ht="27">
      <c r="A11" s="436"/>
      <c r="B11" s="437"/>
      <c r="C11" s="438"/>
      <c r="D11" s="438"/>
      <c r="E11" s="75" t="s">
        <v>69</v>
      </c>
      <c r="F11" s="84">
        <v>12.36</v>
      </c>
      <c r="G11" s="441"/>
      <c r="H11" s="68">
        <v>30</v>
      </c>
      <c r="I11" s="68">
        <v>25</v>
      </c>
      <c r="J11" s="68">
        <v>43</v>
      </c>
      <c r="K11" s="68">
        <v>4</v>
      </c>
      <c r="L11" s="69">
        <f t="shared" si="0"/>
        <v>3.2250000000000001E-2</v>
      </c>
      <c r="M11" s="70">
        <f t="shared" si="1"/>
        <v>8186.0465116279065</v>
      </c>
      <c r="N11" s="71"/>
      <c r="O11" s="72">
        <f t="shared" si="2"/>
        <v>0</v>
      </c>
    </row>
    <row r="12" spans="1:15">
      <c r="F12" s="102" t="s">
        <v>91</v>
      </c>
    </row>
  </sheetData>
  <mergeCells count="8">
    <mergeCell ref="H2:O2"/>
    <mergeCell ref="H3:O3"/>
    <mergeCell ref="H4:J4"/>
    <mergeCell ref="A7:A11"/>
    <mergeCell ref="B7:B11"/>
    <mergeCell ref="C7:C11"/>
    <mergeCell ref="D7:D11"/>
    <mergeCell ref="G7:G11"/>
  </mergeCells>
  <phoneticPr fontId="7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11</vt:i4>
      </vt:variant>
    </vt:vector>
  </HeadingPairs>
  <TitlesOfParts>
    <vt:vector size="11" baseType="lpstr">
      <vt:lpstr>NEW PRICE QUOTE</vt:lpstr>
      <vt:lpstr>SOLID Container #1</vt:lpstr>
      <vt:lpstr>SOLID Container #2</vt:lpstr>
      <vt:lpstr>IND 11-15-24</vt:lpstr>
      <vt:lpstr>IND Final 3-5-24</vt:lpstr>
      <vt:lpstr>PAK 02-27</vt:lpstr>
      <vt:lpstr>IND 02-29</vt:lpstr>
      <vt:lpstr>PAK 02-02</vt:lpstr>
      <vt:lpstr>PAK 04-24</vt:lpstr>
      <vt:lpstr>PAK 03-17</vt:lpstr>
      <vt:lpstr>IND 02-02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sarah.chen</dc:creator>
  <cp:lastModifiedBy>顾文静</cp:lastModifiedBy>
  <cp:lastPrinted>2015-01-20T08:10:09Z</cp:lastPrinted>
  <dcterms:created xsi:type="dcterms:W3CDTF">2010-04-15T22:36:54Z</dcterms:created>
  <dcterms:modified xsi:type="dcterms:W3CDTF">2025-04-25T07:03:50Z</dcterms:modified>
</cp:coreProperties>
</file>