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<sst xmlns="http://schemas.openxmlformats.org/spreadsheetml/2006/main" count="41" uniqueCount="41">
  <si>
    <t>Date Type:</t>
  </si>
  <si>
    <t>Shipped Date</t>
  </si>
  <si>
    <t>Start Date:</t>
  </si>
  <si>
    <t>05/04/2025</t>
  </si>
  <si>
    <t>End Date:</t>
  </si>
  <si>
    <t>Report Run Date:</t>
  </si>
  <si>
    <t>05/05/2025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</si>
  <si>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</si>
  <si>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</si>
  <si>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</si>
  <si>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</si>
  <si>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</si>
  <si>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</si>
  <si>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</si>
  <si>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</si>
  <si>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</si>
  <si>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</si>
  <si>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</si>
  <si>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</si>
  <si>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</si>
  <si>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</si>
  <si>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</si>
  <si>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</si>
  <si>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</si>
  <si>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</si>
  <si>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</si>
  <si>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</si>
  <si>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</si>
  <si>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</si>
  <si>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</si>
  <si>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</si>
  <si>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</si>
  <si>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</si>
  <si>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</si>
  <si>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</si>
  <si>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</si>
  <si>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</si>
  <si>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PETB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</si>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</sst>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23295</v>
      </c>
      <c r="C5" s="11">
        <f>=ROUNDDOWN(34.0570175438597,0)</f>
      </c>
      <c r="D5" s="11">
        <v>510</v>
      </c>
      <c r="E5" s="12">
        <v>1</v>
      </c>
      <c r="F5" s="11"/>
      <c r="G5" s="11">
        <f>=ROUNDDOWN({0},0)</f>
      </c>
      <c r="H5" s="11"/>
      <c r="I5" s="12">
        <v>1</v>
      </c>
      <c r="J5" s="11">
        <v>21</v>
      </c>
      <c r="K5" s="13">
        <v>1796.07</v>
      </c>
      <c r="L5" s="11">
        <v>966</v>
      </c>
      <c r="M5" s="14">
        <v>1.86</v>
      </c>
      <c r="N5" s="11">
        <v>5</v>
      </c>
      <c r="O5" s="13">
        <v>917.61</v>
      </c>
      <c r="P5" s="11">
        <v>1037</v>
      </c>
      <c r="Q5" s="14">
        <v>0.88</v>
      </c>
      <c r="R5" s="12">
        <v>3.2</v>
      </c>
      <c r="S5" s="12">
        <v>0.9573</v>
      </c>
      <c r="T5" s="12">
        <v>-0.0685</v>
      </c>
      <c r="U5" s="12">
        <v>1.1136</v>
      </c>
      <c r="V5" s="11">
        <v>21</v>
      </c>
      <c r="W5" s="13">
        <v>1796.07</v>
      </c>
      <c r="X5" s="11">
        <v>929</v>
      </c>
      <c r="Y5" s="11">
        <v>5</v>
      </c>
      <c r="Z5" s="13">
        <v>917.61</v>
      </c>
      <c r="AA5" s="11">
        <v>1037</v>
      </c>
      <c r="AB5" s="12">
        <v>3.2</v>
      </c>
      <c r="AC5" s="12">
        <v>0.9573</v>
      </c>
    </row>
    <row r="6">
      <c r="A6" s="10" t="s">
        <v>32</v>
      </c>
      <c r="B6" s="11">
        <v>2351</v>
      </c>
      <c r="C6" s="11">
        <f>=ROUNDDOWN(11.5358194308145,0)</f>
      </c>
      <c r="D6" s="11">
        <v>1434</v>
      </c>
      <c r="E6" s="12">
        <v>1</v>
      </c>
      <c r="F6" s="11"/>
      <c r="G6" s="11">
        <f>=ROUNDDOWN({0},0)</f>
      </c>
      <c r="H6" s="11"/>
      <c r="I6" s="12"/>
      <c r="J6" s="11">
        <v>10</v>
      </c>
      <c r="K6" s="13">
        <v>638.16</v>
      </c>
      <c r="L6" s="11">
        <v>51</v>
      </c>
      <c r="M6" s="14">
        <v>12.51</v>
      </c>
      <c r="N6" s="11"/>
      <c r="O6" s="13"/>
      <c r="P6" s="11">
        <v>54</v>
      </c>
      <c r="Q6" s="14"/>
      <c r="R6" s="12"/>
      <c r="S6" s="12"/>
      <c r="T6" s="12">
        <v>-0.0556</v>
      </c>
      <c r="U6" s="12"/>
      <c r="V6" s="11">
        <v>10</v>
      </c>
      <c r="W6" s="13">
        <v>638.16</v>
      </c>
      <c r="X6" s="11">
        <v>48</v>
      </c>
      <c r="Y6" s="11"/>
      <c r="Z6" s="13"/>
      <c r="AA6" s="11">
        <v>54</v>
      </c>
      <c r="AB6" s="12"/>
      <c r="AC6" s="12"/>
    </row>
    <row r="7">
      <c r="A7" s="10" t="s">
        <v>33</v>
      </c>
      <c r="B7" s="11">
        <v>5420</v>
      </c>
      <c r="C7" s="11">
        <f>=ROUNDDOWN(27.3737373737374,0)</f>
      </c>
      <c r="D7" s="11">
        <v>870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112.1</v>
      </c>
      <c r="L7" s="11">
        <v>17</v>
      </c>
      <c r="M7" s="14">
        <v>6.59</v>
      </c>
      <c r="N7" s="11"/>
      <c r="O7" s="13"/>
      <c r="P7" s="11">
        <v>18</v>
      </c>
      <c r="Q7" s="14"/>
      <c r="R7" s="12"/>
      <c r="S7" s="12"/>
      <c r="T7" s="12">
        <v>-0.0556</v>
      </c>
      <c r="U7" s="12"/>
      <c r="V7" s="11">
        <v>2</v>
      </c>
      <c r="W7" s="13">
        <v>112.1</v>
      </c>
      <c r="X7" s="11">
        <v>17</v>
      </c>
      <c r="Y7" s="11"/>
      <c r="Z7" s="13"/>
      <c r="AA7" s="11">
        <v>18</v>
      </c>
      <c r="AB7" s="12"/>
      <c r="AC7" s="12"/>
    </row>
    <row r="8">
      <c r="A8" s="10" t="s">
        <v>34</v>
      </c>
      <c r="B8" s="11">
        <v>3951</v>
      </c>
      <c r="C8" s="11">
        <f>=ROUNDDOWN(18.1571691176471,0)</f>
      </c>
      <c r="D8" s="11">
        <v>820</v>
      </c>
      <c r="E8" s="12">
        <v>1</v>
      </c>
      <c r="F8" s="11"/>
      <c r="G8" s="11">
        <f>=ROUNDDOWN({0},0)</f>
      </c>
      <c r="H8" s="11"/>
      <c r="I8" s="12"/>
      <c r="J8" s="11">
        <v>9</v>
      </c>
      <c r="K8" s="13">
        <v>421.43</v>
      </c>
      <c r="L8" s="11">
        <v>464</v>
      </c>
      <c r="M8" s="14">
        <v>0.91</v>
      </c>
      <c r="N8" s="11"/>
      <c r="O8" s="13"/>
      <c r="P8" s="11">
        <v>474</v>
      </c>
      <c r="Q8" s="14"/>
      <c r="R8" s="12"/>
      <c r="S8" s="12"/>
      <c r="T8" s="12">
        <v>-0.0211</v>
      </c>
      <c r="U8" s="12"/>
      <c r="V8" s="11">
        <v>9</v>
      </c>
      <c r="W8" s="13">
        <v>421.43</v>
      </c>
      <c r="X8" s="11">
        <v>412</v>
      </c>
      <c r="Y8" s="11"/>
      <c r="Z8" s="13"/>
      <c r="AA8" s="11">
        <v>448</v>
      </c>
      <c r="AB8" s="12"/>
      <c r="AC8" s="12"/>
    </row>
    <row r="9">
      <c r="A9" s="10" t="s">
        <v>35</v>
      </c>
      <c r="B9" s="11">
        <v>19413</v>
      </c>
      <c r="C9" s="11">
        <f>=ROUNDDOWN(18.221325323822,0)</f>
      </c>
      <c r="D9" s="11">
        <v>15678</v>
      </c>
      <c r="E9" s="12">
        <v>1</v>
      </c>
      <c r="F9" s="11"/>
      <c r="G9" s="11">
        <f>=ROUNDDOWN({0},0)</f>
      </c>
      <c r="H9" s="11">
        <v>7464</v>
      </c>
      <c r="I9" s="12">
        <v>0.9032</v>
      </c>
      <c r="J9" s="11">
        <v>91</v>
      </c>
      <c r="K9" s="13">
        <v>14135.49</v>
      </c>
      <c r="L9" s="11">
        <v>403</v>
      </c>
      <c r="M9" s="14">
        <v>35.08</v>
      </c>
      <c r="N9" s="11">
        <v>54</v>
      </c>
      <c r="O9" s="13">
        <v>10528</v>
      </c>
      <c r="P9" s="11">
        <v>542</v>
      </c>
      <c r="Q9" s="14">
        <v>19.42</v>
      </c>
      <c r="R9" s="12">
        <v>0.6852</v>
      </c>
      <c r="S9" s="12">
        <v>0.3427</v>
      </c>
      <c r="T9" s="12">
        <v>-0.2565</v>
      </c>
      <c r="U9" s="12">
        <v>0.8064</v>
      </c>
      <c r="V9" s="11">
        <v>91</v>
      </c>
      <c r="W9" s="13">
        <v>14135.49</v>
      </c>
      <c r="X9" s="11">
        <v>381</v>
      </c>
      <c r="Y9" s="11">
        <v>54</v>
      </c>
      <c r="Z9" s="13">
        <v>10528</v>
      </c>
      <c r="AA9" s="11">
        <v>533</v>
      </c>
      <c r="AB9" s="12">
        <v>0.6852</v>
      </c>
      <c r="AC9" s="12">
        <v>0.3427</v>
      </c>
    </row>
    <row r="10">
      <c r="A10" s="10" t="s">
        <v>36</v>
      </c>
      <c r="B10" s="11">
        <v>868</v>
      </c>
      <c r="C10" s="11">
        <f>=ROUNDDOWN(13.7777777777778,0)</f>
      </c>
      <c r="D10" s="11">
        <v>1380</v>
      </c>
      <c r="E10" s="12">
        <v>1</v>
      </c>
      <c r="F10" s="11"/>
      <c r="G10" s="11">
        <f>=ROUNDDOWN({0},0)</f>
      </c>
      <c r="H10" s="11"/>
      <c r="I10" s="12"/>
      <c r="J10" s="11">
        <v>9</v>
      </c>
      <c r="K10" s="13">
        <v>817.11</v>
      </c>
      <c r="L10" s="11">
        <v>76</v>
      </c>
      <c r="M10" s="14">
        <v>10.75</v>
      </c>
      <c r="N10" s="11"/>
      <c r="O10" s="13"/>
      <c r="P10" s="11">
        <v>60</v>
      </c>
      <c r="Q10" s="14"/>
      <c r="R10" s="12"/>
      <c r="S10" s="12"/>
      <c r="T10" s="12">
        <v>0.2667</v>
      </c>
      <c r="U10" s="12"/>
      <c r="V10" s="11">
        <v>9</v>
      </c>
      <c r="W10" s="13">
        <v>817.11</v>
      </c>
      <c r="X10" s="11">
        <v>76</v>
      </c>
      <c r="Y10" s="11"/>
      <c r="Z10" s="13"/>
      <c r="AA10" s="11">
        <v>59</v>
      </c>
      <c r="AB10" s="12"/>
      <c r="AC10" s="12"/>
    </row>
    <row r="11">
      <c r="A11" s="10" t="s">
        <v>37</v>
      </c>
      <c r="B11" s="11">
        <v>1284</v>
      </c>
      <c r="C11" s="11">
        <f>=ROUNDDOWN(125.882352941176,0)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65</v>
      </c>
      <c r="M11" s="14"/>
      <c r="N11" s="11">
        <v>1</v>
      </c>
      <c r="O11" s="13">
        <v>11.1</v>
      </c>
      <c r="P11" s="11">
        <v>82</v>
      </c>
      <c r="Q11" s="14">
        <v>0.14</v>
      </c>
      <c r="R11" s="12"/>
      <c r="S11" s="12"/>
      <c r="T11" s="12">
        <v>-0.2073</v>
      </c>
      <c r="U11" s="12"/>
      <c r="V11" s="11"/>
      <c r="W11" s="13"/>
      <c r="X11" s="11">
        <v>65</v>
      </c>
      <c r="Y11" s="11">
        <v>1</v>
      </c>
      <c r="Z11" s="13">
        <v>11.1</v>
      </c>
      <c r="AA11" s="11">
        <v>82</v>
      </c>
      <c r="AB11" s="12"/>
      <c r="AC11" s="12"/>
    </row>
    <row r="12">
      <c r="A12" s="10" t="s">
        <v>38</v>
      </c>
      <c r="B12" s="11">
        <v>11549</v>
      </c>
      <c r="C12" s="11">
        <f>=ROUNDDOWN(15.7086507072905,0)</f>
      </c>
      <c r="D12" s="11">
        <v>17748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109.16</v>
      </c>
      <c r="L12" s="11">
        <v>348</v>
      </c>
      <c r="M12" s="14">
        <v>0.31</v>
      </c>
      <c r="N12" s="11">
        <v>5</v>
      </c>
      <c r="O12" s="13">
        <v>131.26</v>
      </c>
      <c r="P12" s="11">
        <v>401</v>
      </c>
      <c r="Q12" s="14">
        <v>0.33</v>
      </c>
      <c r="R12" s="12">
        <v>-0.2</v>
      </c>
      <c r="S12" s="12">
        <v>-0.1684</v>
      </c>
      <c r="T12" s="12">
        <v>-0.1322</v>
      </c>
      <c r="U12" s="12">
        <v>-0.0606</v>
      </c>
      <c r="V12" s="11">
        <v>4</v>
      </c>
      <c r="W12" s="13">
        <v>109.16</v>
      </c>
      <c r="X12" s="11">
        <v>330</v>
      </c>
      <c r="Y12" s="11">
        <v>5</v>
      </c>
      <c r="Z12" s="13">
        <v>131.26</v>
      </c>
      <c r="AA12" s="11">
        <v>400</v>
      </c>
      <c r="AB12" s="12">
        <v>-0.2</v>
      </c>
      <c r="AC12" s="12">
        <v>-0.1684</v>
      </c>
    </row>
    <row r="13">
      <c r="A13" s="10" t="s">
        <v>39</v>
      </c>
      <c r="B13" s="11">
        <v>3345</v>
      </c>
      <c r="C13" s="11">
        <f>=ROUNDDOWN(59.2035398230088,0)</f>
      </c>
      <c r="D13" s="11">
        <v>363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123.14</v>
      </c>
      <c r="L13" s="11">
        <v>251</v>
      </c>
      <c r="M13" s="14">
        <v>0.49</v>
      </c>
      <c r="N13" s="11"/>
      <c r="O13" s="13"/>
      <c r="P13" s="11">
        <v>260</v>
      </c>
      <c r="Q13" s="14"/>
      <c r="R13" s="12"/>
      <c r="S13" s="12"/>
      <c r="T13" s="12">
        <v>-0.0346</v>
      </c>
      <c r="U13" s="12"/>
      <c r="V13" s="11">
        <v>4</v>
      </c>
      <c r="W13" s="13">
        <v>123.14</v>
      </c>
      <c r="X13" s="11">
        <v>233</v>
      </c>
      <c r="Y13" s="11"/>
      <c r="Z13" s="13"/>
      <c r="AA13" s="11">
        <v>256</v>
      </c>
      <c r="AB13" s="12"/>
      <c r="AC13" s="12"/>
    </row>
    <row r="14">
      <c r="A14" s="19" t="s">
        <v>40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150</v>
      </c>
      <c r="K14" s="17">
        <v>18152.66</v>
      </c>
      <c r="L14" s="15">
        <v>2641</v>
      </c>
      <c r="M14" s="18">
        <v>6.87</v>
      </c>
      <c r="N14" s="15">
        <v>65</v>
      </c>
      <c r="O14" s="17">
        <v>11587.97</v>
      </c>
      <c r="P14" s="15">
        <v>2928</v>
      </c>
      <c r="Q14" s="18">
        <v>3.96</v>
      </c>
      <c r="R14" s="16">
        <v>1.3077</v>
      </c>
      <c r="S14" s="16">
        <v>0.5665</v>
      </c>
      <c r="T14" s="16">
        <v>-0.098</v>
      </c>
      <c r="U14" s="16">
        <v>0.7348</v>
      </c>
      <c r="V14" s="15">
        <v>150</v>
      </c>
      <c r="W14" s="17">
        <v>18152.66</v>
      </c>
      <c r="X14" s="15">
        <v>2491</v>
      </c>
      <c r="Y14" s="15">
        <v>65</v>
      </c>
      <c r="Z14" s="17">
        <v>11587.97</v>
      </c>
      <c r="AA14" s="15">
        <v>2887</v>
      </c>
      <c r="AB14" s="16">
        <v>1.3077</v>
      </c>
      <c r="AC14" s="16">
        <v>0.5665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