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<sst xmlns="http://schemas.openxmlformats.org/spreadsheetml/2006/main" count="44" uniqueCount="44">
  <si>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</si>
  <si>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</si>
  <si>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</si>
  <si>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05/02/2025</t>
  </si>
  <si>
    <t>End Date:</t>
  </si>
  <si>
    <t>Report Run Date:</t>
  </si>
  <si>
    <t>05/03/2025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</si>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</sst>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171013</v>
      </c>
      <c r="C5" s="11">
        <f>=ROUNDDOWN(28.5416492815061,0)</f>
      </c>
      <c r="D5" s="11">
        <v>40758</v>
      </c>
      <c r="E5" s="12">
        <v>1</v>
      </c>
      <c r="F5" s="11"/>
      <c r="G5" s="11">
        <f>=ROUNDDOWN({0},0)</f>
      </c>
      <c r="H5" s="11"/>
      <c r="I5" s="12">
        <v>1</v>
      </c>
      <c r="J5" s="11">
        <v>199</v>
      </c>
      <c r="K5" s="13">
        <v>14128.6</v>
      </c>
      <c r="L5" s="11">
        <v>1383</v>
      </c>
      <c r="M5" s="14">
        <v>10.22</v>
      </c>
      <c r="N5" s="11">
        <v>258</v>
      </c>
      <c r="O5" s="13">
        <v>14982.87</v>
      </c>
      <c r="P5" s="11">
        <v>1516</v>
      </c>
      <c r="Q5" s="14">
        <v>9.88</v>
      </c>
      <c r="R5" s="12">
        <v>-0.2287</v>
      </c>
      <c r="S5" s="12">
        <v>-0.057</v>
      </c>
      <c r="T5" s="12">
        <v>-0.0877</v>
      </c>
      <c r="U5" s="12">
        <v>0.0344</v>
      </c>
      <c r="V5" s="11">
        <v>199</v>
      </c>
      <c r="W5" s="13">
        <v>14128.6</v>
      </c>
      <c r="X5" s="11">
        <v>1321</v>
      </c>
      <c r="Y5" s="11">
        <v>258</v>
      </c>
      <c r="Z5" s="13">
        <v>14982.87</v>
      </c>
      <c r="AA5" s="11">
        <v>1502</v>
      </c>
      <c r="AB5" s="12">
        <v>-0.2287</v>
      </c>
      <c r="AC5" s="12">
        <v>-0.057</v>
      </c>
    </row>
    <row r="6">
      <c r="A6" s="10" t="s">
        <v>32</v>
      </c>
      <c r="B6" s="11">
        <v>287</v>
      </c>
      <c r="C6" s="11">
        <f>=ROUNDDOWN(179.375,0)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15.75</v>
      </c>
      <c r="L6" s="11">
        <v>55</v>
      </c>
      <c r="M6" s="14">
        <v>0.29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15.75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6825</v>
      </c>
      <c r="C7" s="11">
        <f>=ROUNDDOWN(12.962962962963,0)</f>
      </c>
      <c r="D7" s="11">
        <v>2780</v>
      </c>
      <c r="E7" s="12">
        <v>0.8846</v>
      </c>
      <c r="F7" s="11"/>
      <c r="G7" s="11">
        <f>=ROUNDDOWN({0},0)</f>
      </c>
      <c r="H7" s="11"/>
      <c r="I7" s="12"/>
      <c r="J7" s="11">
        <v>11</v>
      </c>
      <c r="K7" s="13">
        <v>676.95</v>
      </c>
      <c r="L7" s="11">
        <v>145</v>
      </c>
      <c r="M7" s="14">
        <v>4.67</v>
      </c>
      <c r="N7" s="11">
        <v>41</v>
      </c>
      <c r="O7" s="13">
        <v>2317.56</v>
      </c>
      <c r="P7" s="11">
        <v>144</v>
      </c>
      <c r="Q7" s="14">
        <v>16.09</v>
      </c>
      <c r="R7" s="12">
        <v>-0.7317</v>
      </c>
      <c r="S7" s="12">
        <v>-0.7079</v>
      </c>
      <c r="T7" s="12">
        <v>0.0069</v>
      </c>
      <c r="U7" s="12">
        <v>-0.7098</v>
      </c>
      <c r="V7" s="11">
        <v>11</v>
      </c>
      <c r="W7" s="13">
        <v>676.95</v>
      </c>
      <c r="X7" s="11">
        <v>141</v>
      </c>
      <c r="Y7" s="11">
        <v>41</v>
      </c>
      <c r="Z7" s="13">
        <v>2317.56</v>
      </c>
      <c r="AA7" s="11">
        <v>141</v>
      </c>
      <c r="AB7" s="12">
        <v>-0.7317</v>
      </c>
      <c r="AC7" s="12">
        <v>-0.7079</v>
      </c>
    </row>
    <row r="8">
      <c r="A8" s="10" t="s">
        <v>34</v>
      </c>
      <c r="B8" s="11">
        <v>38740</v>
      </c>
      <c r="C8" s="11">
        <f>=ROUNDDOWN(22.8622012393036,0)</f>
      </c>
      <c r="D8" s="11">
        <v>34680</v>
      </c>
      <c r="E8" s="12">
        <v>1</v>
      </c>
      <c r="F8" s="11"/>
      <c r="G8" s="11">
        <f>=ROUNDDOWN({0},0)</f>
      </c>
      <c r="H8" s="11"/>
      <c r="I8" s="12"/>
      <c r="J8" s="11">
        <v>36</v>
      </c>
      <c r="K8" s="13">
        <v>1197.86</v>
      </c>
      <c r="L8" s="11">
        <v>197</v>
      </c>
      <c r="M8" s="14">
        <v>6.08</v>
      </c>
      <c r="N8" s="11">
        <v>28</v>
      </c>
      <c r="O8" s="13">
        <v>926.15</v>
      </c>
      <c r="P8" s="11">
        <v>213</v>
      </c>
      <c r="Q8" s="14">
        <v>4.35</v>
      </c>
      <c r="R8" s="12">
        <v>0.2857</v>
      </c>
      <c r="S8" s="12">
        <v>0.2934</v>
      </c>
      <c r="T8" s="12">
        <v>-0.0751</v>
      </c>
      <c r="U8" s="12">
        <v>0.3977</v>
      </c>
      <c r="V8" s="11">
        <v>36</v>
      </c>
      <c r="W8" s="13">
        <v>1197.86</v>
      </c>
      <c r="X8" s="11">
        <v>191</v>
      </c>
      <c r="Y8" s="11">
        <v>28</v>
      </c>
      <c r="Z8" s="13">
        <v>926.15</v>
      </c>
      <c r="AA8" s="11">
        <v>205</v>
      </c>
      <c r="AB8" s="12">
        <v>0.2857</v>
      </c>
      <c r="AC8" s="12">
        <v>0.2934</v>
      </c>
    </row>
    <row r="9">
      <c r="A9" s="10" t="s">
        <v>35</v>
      </c>
      <c r="B9" s="11">
        <v>64350</v>
      </c>
      <c r="C9" s="11">
        <f>=ROUNDDOWN(20.5873884249928,0)</f>
      </c>
      <c r="D9" s="11">
        <v>86250</v>
      </c>
      <c r="E9" s="12">
        <v>1</v>
      </c>
      <c r="F9" s="11"/>
      <c r="G9" s="11">
        <f>=ROUNDDOWN({0},0)</f>
      </c>
      <c r="H9" s="11"/>
      <c r="I9" s="12"/>
      <c r="J9" s="11">
        <v>31</v>
      </c>
      <c r="K9" s="13">
        <v>573.03</v>
      </c>
      <c r="L9" s="11">
        <v>298</v>
      </c>
      <c r="M9" s="14">
        <v>1.92</v>
      </c>
      <c r="N9" s="11">
        <v>66</v>
      </c>
      <c r="O9" s="13">
        <v>1346.11</v>
      </c>
      <c r="P9" s="11">
        <v>204</v>
      </c>
      <c r="Q9" s="14">
        <v>6.6</v>
      </c>
      <c r="R9" s="12">
        <v>-0.5303</v>
      </c>
      <c r="S9" s="12">
        <v>-0.5743</v>
      </c>
      <c r="T9" s="12">
        <v>0.4608</v>
      </c>
      <c r="U9" s="12">
        <v>-0.7091</v>
      </c>
      <c r="V9" s="11">
        <v>31</v>
      </c>
      <c r="W9" s="13">
        <v>573.03</v>
      </c>
      <c r="X9" s="11">
        <v>295</v>
      </c>
      <c r="Y9" s="11">
        <v>66</v>
      </c>
      <c r="Z9" s="13">
        <v>1346.11</v>
      </c>
      <c r="AA9" s="11">
        <v>204</v>
      </c>
      <c r="AB9" s="12">
        <v>-0.5303</v>
      </c>
      <c r="AC9" s="12">
        <v>-0.5743</v>
      </c>
    </row>
    <row r="10">
      <c r="A10" s="10" t="s">
        <v>36</v>
      </c>
      <c r="B10" s="11">
        <v>48738</v>
      </c>
      <c r="C10" s="11">
        <f>=ROUNDDOWN(39.6243902439024,0)</f>
      </c>
      <c r="D10" s="11">
        <v>28495</v>
      </c>
      <c r="E10" s="12">
        <v>0.9841</v>
      </c>
      <c r="F10" s="11"/>
      <c r="G10" s="11">
        <f>=ROUNDDOWN({0},0)</f>
      </c>
      <c r="H10" s="11"/>
      <c r="I10" s="12"/>
      <c r="J10" s="11">
        <v>51</v>
      </c>
      <c r="K10" s="13">
        <v>1577.92</v>
      </c>
      <c r="L10" s="11">
        <v>741</v>
      </c>
      <c r="M10" s="14">
        <v>2.13</v>
      </c>
      <c r="N10" s="11">
        <v>57</v>
      </c>
      <c r="O10" s="13">
        <v>2105.39</v>
      </c>
      <c r="P10" s="11">
        <v>803</v>
      </c>
      <c r="Q10" s="14">
        <v>2.62</v>
      </c>
      <c r="R10" s="12">
        <v>-0.1053</v>
      </c>
      <c r="S10" s="12">
        <v>-0.2505</v>
      </c>
      <c r="T10" s="12">
        <v>-0.0772</v>
      </c>
      <c r="U10" s="12">
        <v>-0.187</v>
      </c>
      <c r="V10" s="11">
        <v>51</v>
      </c>
      <c r="W10" s="13">
        <v>1577.92</v>
      </c>
      <c r="X10" s="11">
        <v>669</v>
      </c>
      <c r="Y10" s="11">
        <v>57</v>
      </c>
      <c r="Z10" s="13">
        <v>2105.39</v>
      </c>
      <c r="AA10" s="11">
        <v>744</v>
      </c>
      <c r="AB10" s="12">
        <v>-0.1053</v>
      </c>
      <c r="AC10" s="12">
        <v>-0.2505</v>
      </c>
    </row>
    <row r="11">
      <c r="A11" s="10" t="s">
        <v>37</v>
      </c>
      <c r="B11" s="11">
        <v>36650</v>
      </c>
      <c r="C11" s="11">
        <f>=ROUNDDOWN(21.5918463532461,0)</f>
      </c>
      <c r="D11" s="11">
        <v>30485</v>
      </c>
      <c r="E11" s="12">
        <v>0.9825</v>
      </c>
      <c r="F11" s="11"/>
      <c r="G11" s="11">
        <f>=ROUNDDOWN({0},0)</f>
      </c>
      <c r="H11" s="11">
        <v>8127</v>
      </c>
      <c r="I11" s="12">
        <v>0.9143</v>
      </c>
      <c r="J11" s="11">
        <v>141</v>
      </c>
      <c r="K11" s="13">
        <v>23998.68</v>
      </c>
      <c r="L11" s="11">
        <v>447</v>
      </c>
      <c r="M11" s="14">
        <v>53.69</v>
      </c>
      <c r="N11" s="11">
        <v>256</v>
      </c>
      <c r="O11" s="13">
        <v>48928.54</v>
      </c>
      <c r="P11" s="11">
        <v>604</v>
      </c>
      <c r="Q11" s="14">
        <v>81.01</v>
      </c>
      <c r="R11" s="12">
        <v>-0.4492</v>
      </c>
      <c r="S11" s="12">
        <v>-0.5095</v>
      </c>
      <c r="T11" s="12">
        <v>-0.2599</v>
      </c>
      <c r="U11" s="12">
        <v>-0.3372</v>
      </c>
      <c r="V11" s="11">
        <v>141</v>
      </c>
      <c r="W11" s="13">
        <v>23998.68</v>
      </c>
      <c r="X11" s="11">
        <v>423</v>
      </c>
      <c r="Y11" s="11">
        <v>256</v>
      </c>
      <c r="Z11" s="13">
        <v>48928.54</v>
      </c>
      <c r="AA11" s="11">
        <v>593</v>
      </c>
      <c r="AB11" s="12">
        <v>-0.4492</v>
      </c>
      <c r="AC11" s="12">
        <v>-0.5095</v>
      </c>
    </row>
    <row r="12">
      <c r="A12" s="10" t="s">
        <v>38</v>
      </c>
      <c r="B12" s="11">
        <v>1562</v>
      </c>
      <c r="C12" s="11">
        <f>=ROUNDDOWN(17.0710382513661,0)</f>
      </c>
      <c r="D12" s="11">
        <v>1830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158.2</v>
      </c>
      <c r="L12" s="11">
        <v>88</v>
      </c>
      <c r="M12" s="14">
        <v>1.8</v>
      </c>
      <c r="N12" s="11">
        <v>14</v>
      </c>
      <c r="O12" s="13">
        <v>908.15</v>
      </c>
      <c r="P12" s="11">
        <v>85</v>
      </c>
      <c r="Q12" s="14">
        <v>10.68</v>
      </c>
      <c r="R12" s="12">
        <v>-0.8571</v>
      </c>
      <c r="S12" s="12">
        <v>-0.8258</v>
      </c>
      <c r="T12" s="12">
        <v>0.0353</v>
      </c>
      <c r="U12" s="12">
        <v>-0.8315</v>
      </c>
      <c r="V12" s="11">
        <v>2</v>
      </c>
      <c r="W12" s="13">
        <v>158.2</v>
      </c>
      <c r="X12" s="11">
        <v>88</v>
      </c>
      <c r="Y12" s="11">
        <v>14</v>
      </c>
      <c r="Z12" s="13">
        <v>908.15</v>
      </c>
      <c r="AA12" s="11">
        <v>84</v>
      </c>
      <c r="AB12" s="12">
        <v>-0.8571</v>
      </c>
      <c r="AC12" s="12">
        <v>-0.8258</v>
      </c>
    </row>
    <row r="13">
      <c r="A13" s="10" t="s">
        <v>39</v>
      </c>
      <c r="B13" s="11">
        <v>1734</v>
      </c>
      <c r="C13" s="11">
        <f>=ROUNDDOWN(468.648648648649,0)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7</v>
      </c>
      <c r="O13" s="13">
        <v>167.99</v>
      </c>
      <c r="P13" s="11">
        <v>91</v>
      </c>
      <c r="Q13" s="14">
        <v>1.85</v>
      </c>
      <c r="R13" s="12"/>
      <c r="S13" s="12"/>
      <c r="T13" s="12">
        <v>-0.2857</v>
      </c>
      <c r="U13" s="12"/>
      <c r="V13" s="11"/>
      <c r="W13" s="13"/>
      <c r="X13" s="11">
        <v>65</v>
      </c>
      <c r="Y13" s="11">
        <v>7</v>
      </c>
      <c r="Z13" s="13">
        <v>167.99</v>
      </c>
      <c r="AA13" s="11">
        <v>91</v>
      </c>
      <c r="AB13" s="12"/>
      <c r="AC13" s="12"/>
    </row>
    <row r="14">
      <c r="A14" s="10" t="s">
        <v>40</v>
      </c>
      <c r="B14" s="11">
        <v>48790</v>
      </c>
      <c r="C14" s="11">
        <f>=ROUNDDOWN(48.7266553480475,0)</f>
      </c>
      <c r="D14" s="11">
        <v>6544</v>
      </c>
      <c r="E14" s="12">
        <v>1</v>
      </c>
      <c r="F14" s="11"/>
      <c r="G14" s="11">
        <f>=ROUNDDOWN({0},0)</f>
      </c>
      <c r="H14" s="11"/>
      <c r="I14" s="12"/>
      <c r="J14" s="11">
        <v>9</v>
      </c>
      <c r="K14" s="13">
        <v>274.17</v>
      </c>
      <c r="L14" s="11">
        <v>831</v>
      </c>
      <c r="M14" s="14">
        <v>0.33</v>
      </c>
      <c r="N14" s="11">
        <v>36</v>
      </c>
      <c r="O14" s="13">
        <v>1008.62</v>
      </c>
      <c r="P14" s="11">
        <v>860</v>
      </c>
      <c r="Q14" s="14">
        <v>1.17</v>
      </c>
      <c r="R14" s="12">
        <v>-0.75</v>
      </c>
      <c r="S14" s="12">
        <v>-0.7282</v>
      </c>
      <c r="T14" s="12">
        <v>-0.0337</v>
      </c>
      <c r="U14" s="12">
        <v>-0.7179</v>
      </c>
      <c r="V14" s="11">
        <v>9</v>
      </c>
      <c r="W14" s="13">
        <v>274.17</v>
      </c>
      <c r="X14" s="11">
        <v>831</v>
      </c>
      <c r="Y14" s="11">
        <v>36</v>
      </c>
      <c r="Z14" s="13">
        <v>1008.62</v>
      </c>
      <c r="AA14" s="11">
        <v>856</v>
      </c>
      <c r="AB14" s="12">
        <v>-0.75</v>
      </c>
      <c r="AC14" s="12">
        <v>-0.7282</v>
      </c>
    </row>
    <row r="15">
      <c r="A15" s="10" t="s">
        <v>41</v>
      </c>
      <c r="B15" s="11">
        <v>90003</v>
      </c>
      <c r="C15" s="11">
        <f>=ROUNDDOWN(28.2885969323611,0)</f>
      </c>
      <c r="D15" s="11">
        <v>53700</v>
      </c>
      <c r="E15" s="12">
        <v>1</v>
      </c>
      <c r="F15" s="11"/>
      <c r="G15" s="11">
        <f>=ROUNDDOWN({0},0)</f>
      </c>
      <c r="H15" s="11"/>
      <c r="I15" s="12"/>
      <c r="J15" s="11">
        <v>100</v>
      </c>
      <c r="K15" s="13">
        <v>1860.1</v>
      </c>
      <c r="L15" s="11">
        <v>509</v>
      </c>
      <c r="M15" s="14">
        <v>3.65</v>
      </c>
      <c r="N15" s="11">
        <v>179</v>
      </c>
      <c r="O15" s="13">
        <v>3287.7</v>
      </c>
      <c r="P15" s="11">
        <v>606</v>
      </c>
      <c r="Q15" s="14">
        <v>5.43</v>
      </c>
      <c r="R15" s="12">
        <v>-0.4413</v>
      </c>
      <c r="S15" s="12">
        <v>-0.4342</v>
      </c>
      <c r="T15" s="12">
        <v>-0.1601</v>
      </c>
      <c r="U15" s="12">
        <v>-0.3278</v>
      </c>
      <c r="V15" s="11">
        <v>100</v>
      </c>
      <c r="W15" s="13">
        <v>1860.1</v>
      </c>
      <c r="X15" s="11">
        <v>491</v>
      </c>
      <c r="Y15" s="11">
        <v>179</v>
      </c>
      <c r="Z15" s="13">
        <v>3287.7</v>
      </c>
      <c r="AA15" s="11">
        <v>604</v>
      </c>
      <c r="AB15" s="12">
        <v>-0.4413</v>
      </c>
      <c r="AC15" s="12">
        <v>-0.4342</v>
      </c>
    </row>
    <row r="16">
      <c r="A16" s="10" t="s">
        <v>42</v>
      </c>
      <c r="B16" s="11">
        <v>15663</v>
      </c>
      <c r="C16" s="11">
        <f>=ROUNDDOWN(31.4770900321543,0)</f>
      </c>
      <c r="D16" s="11">
        <v>1110</v>
      </c>
      <c r="E16" s="12">
        <v>1</v>
      </c>
      <c r="F16" s="11"/>
      <c r="G16" s="11">
        <f>=ROUNDDOWN({0},0)</f>
      </c>
      <c r="H16" s="11"/>
      <c r="I16" s="12"/>
      <c r="J16" s="11">
        <v>19</v>
      </c>
      <c r="K16" s="13">
        <v>861.56</v>
      </c>
      <c r="L16" s="11">
        <v>475</v>
      </c>
      <c r="M16" s="14">
        <v>1.81</v>
      </c>
      <c r="N16" s="11">
        <v>32</v>
      </c>
      <c r="O16" s="13">
        <v>1263.18</v>
      </c>
      <c r="P16" s="11">
        <v>534</v>
      </c>
      <c r="Q16" s="14">
        <v>2.37</v>
      </c>
      <c r="R16" s="12">
        <v>-0.4062</v>
      </c>
      <c r="S16" s="12">
        <v>-0.3179</v>
      </c>
      <c r="T16" s="12">
        <v>-0.1105</v>
      </c>
      <c r="U16" s="12">
        <v>-0.2363</v>
      </c>
      <c r="V16" s="11">
        <v>19</v>
      </c>
      <c r="W16" s="13">
        <v>861.56</v>
      </c>
      <c r="X16" s="11">
        <v>451</v>
      </c>
      <c r="Y16" s="11">
        <v>32</v>
      </c>
      <c r="Z16" s="13">
        <v>1263.18</v>
      </c>
      <c r="AA16" s="11">
        <v>526</v>
      </c>
      <c r="AB16" s="12">
        <v>-0.4062</v>
      </c>
      <c r="AC16" s="12">
        <v>-0.3179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600</v>
      </c>
      <c r="K17" s="17">
        <v>45322.82</v>
      </c>
      <c r="L17" s="15">
        <v>5234</v>
      </c>
      <c r="M17" s="18">
        <v>8.66</v>
      </c>
      <c r="N17" s="15">
        <v>974</v>
      </c>
      <c r="O17" s="17">
        <v>77242.26</v>
      </c>
      <c r="P17" s="15">
        <v>5677</v>
      </c>
      <c r="Q17" s="18">
        <v>13.61</v>
      </c>
      <c r="R17" s="16">
        <v>-0.384</v>
      </c>
      <c r="S17" s="16">
        <v>-0.4132</v>
      </c>
      <c r="T17" s="16">
        <v>-0.078</v>
      </c>
      <c r="U17" s="16">
        <v>-0.3637</v>
      </c>
      <c r="V17" s="15">
        <v>600</v>
      </c>
      <c r="W17" s="17">
        <v>45322.82</v>
      </c>
      <c r="X17" s="15">
        <v>5021</v>
      </c>
      <c r="Y17" s="15">
        <v>974</v>
      </c>
      <c r="Z17" s="17">
        <v>77242.26</v>
      </c>
      <c r="AA17" s="15">
        <v>5563</v>
      </c>
      <c r="AB17" s="16">
        <v>-0.384</v>
      </c>
      <c r="AC17" s="16">
        <v>-0.4132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