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<sst xmlns="http://schemas.openxmlformats.org/spreadsheetml/2006/main" count="85" uniqueCount="85">
  <si>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</si>
  <si>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</si>
  <si>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</si>
  <si>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01/01/2025</t>
  </si>
  <si>
    <t>End Date:</t>
  </si>
  <si>
    <t>04/30/2025</t>
  </si>
  <si>
    <t>Report Run Date:</t>
  </si>
  <si>
    <t>05/02/2025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</si>
  <si>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</si>
  <si>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</si>
  <si>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</si>
  <si>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</si>
  <si>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</si>
  <si>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</si>
  <si>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</si>
  <si>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</si>
  <si>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</si>
  <si>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</si>
  <si>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</si>
  <si>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NRTPORT</t>
  </si>
  <si>
    <t>ASHFURNDS</t>
  </si>
  <si>
    <t>HDDS</t>
  </si>
  <si>
    <t>DESINC</t>
  </si>
  <si>
    <t>BLK01</t>
  </si>
  <si>
    <t>KIRKLANDDS</t>
  </si>
  <si>
    <t>MACY</t>
  </si>
  <si>
    <t>COSTCO01</t>
  </si>
  <si>
    <t>ZOLA</t>
  </si>
  <si>
    <t>FINGERHUTDS</t>
  </si>
  <si>
    <t>WALMARTDS</t>
  </si>
  <si>
    <t>ROOMECOM</t>
  </si>
  <si>
    <t>AMERSIGNDS</t>
  </si>
  <si>
    <t>HHGLOBALTTS</t>
  </si>
  <si>
    <t>HOUZZ</t>
  </si>
  <si>
    <t>LAMPDS</t>
  </si>
  <si>
    <t>HSNDS</t>
  </si>
  <si>
    <t>AAFESDS</t>
  </si>
  <si>
    <t>DLCROSCILL</t>
  </si>
  <si>
    <t>BEALLSDS</t>
  </si>
  <si>
    <t>LOWESDS</t>
  </si>
  <si>
    <t>NORDSTRACKDS</t>
  </si>
  <si>
    <t>CHEWYDS</t>
  </si>
  <si>
    <t>BLOOM02</t>
  </si>
  <si>
    <t>DLBRAND</t>
  </si>
  <si>
    <t>WM.COM</t>
  </si>
  <si>
    <t>BIGLOTSDS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</si>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</sst>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1022526</v>
      </c>
      <c r="C5" s="11">
        <f>=ROUNDDOWN(27.6274749265087,0)</f>
      </c>
      <c r="D5" s="11">
        <v>267231</v>
      </c>
      <c r="E5" s="12">
        <v>0.9166</v>
      </c>
      <c r="F5" s="11"/>
      <c r="G5" s="11">
        <f>=ROUNDDOWN({0},0)</f>
      </c>
      <c r="H5" s="11"/>
      <c r="I5" s="12">
        <v>0.0824</v>
      </c>
      <c r="J5" s="11">
        <v>418738</v>
      </c>
      <c r="K5" s="13">
        <v>21909151.23</v>
      </c>
      <c r="L5" s="11">
        <v>2132</v>
      </c>
      <c r="M5" s="14">
        <v>10276.34</v>
      </c>
      <c r="N5" s="11">
        <v>470043</v>
      </c>
      <c r="O5" s="13">
        <v>25697722.82</v>
      </c>
      <c r="P5" s="11">
        <v>1985</v>
      </c>
      <c r="Q5" s="14">
        <v>12945.96</v>
      </c>
      <c r="R5" s="12">
        <v>-0.1091</v>
      </c>
      <c r="S5" s="12">
        <v>-0.1474</v>
      </c>
      <c r="T5" s="12">
        <v>0.0741</v>
      </c>
      <c r="U5" s="12">
        <v>-0.2062</v>
      </c>
      <c r="V5" s="11">
        <v>98695</v>
      </c>
      <c r="W5" s="13">
        <v>5584148.21</v>
      </c>
      <c r="X5" s="11">
        <v>1845</v>
      </c>
      <c r="Y5" s="11">
        <v>101461</v>
      </c>
      <c r="Z5" s="13">
        <v>5989991.83</v>
      </c>
      <c r="AA5" s="11">
        <v>1561</v>
      </c>
      <c r="AB5" s="12">
        <v>-0.0273</v>
      </c>
      <c r="AC5" s="12">
        <v>-0.0678</v>
      </c>
      <c r="AD5" s="11">
        <v>44255</v>
      </c>
      <c r="AE5" s="13">
        <v>2752943.21</v>
      </c>
      <c r="AF5" s="11">
        <v>1835</v>
      </c>
      <c r="AG5" s="11">
        <v>41781</v>
      </c>
      <c r="AH5" s="13">
        <v>2154672.91</v>
      </c>
      <c r="AI5" s="11">
        <v>1773</v>
      </c>
      <c r="AJ5" s="12">
        <v>0.0592</v>
      </c>
      <c r="AK5" s="12">
        <v>0.2777</v>
      </c>
      <c r="AL5" s="11">
        <v>73577</v>
      </c>
      <c r="AM5" s="13">
        <v>2883225.63</v>
      </c>
      <c r="AN5" s="11">
        <v>1567</v>
      </c>
      <c r="AO5" s="11">
        <v>54933</v>
      </c>
      <c r="AP5" s="13">
        <v>2494159.16</v>
      </c>
      <c r="AQ5" s="11">
        <v>1719</v>
      </c>
      <c r="AR5" s="12">
        <v>0.3394</v>
      </c>
      <c r="AS5" s="12">
        <v>0.156</v>
      </c>
      <c r="AT5" s="11">
        <v>40759</v>
      </c>
      <c r="AU5" s="13">
        <v>2212903.48</v>
      </c>
      <c r="AV5" s="11">
        <v>1589</v>
      </c>
      <c r="AW5" s="11">
        <v>50503</v>
      </c>
      <c r="AX5" s="13">
        <v>2881692.92</v>
      </c>
      <c r="AY5" s="11">
        <v>1568</v>
      </c>
      <c r="AZ5" s="12">
        <v>-0.1929</v>
      </c>
      <c r="BA5" s="12">
        <v>-0.2321</v>
      </c>
      <c r="BB5" s="11">
        <v>27992</v>
      </c>
      <c r="BC5" s="13">
        <v>2105491.07</v>
      </c>
      <c r="BD5" s="11">
        <v>1836</v>
      </c>
      <c r="BE5" s="11">
        <v>61731</v>
      </c>
      <c r="BF5" s="13">
        <v>4815348.96</v>
      </c>
      <c r="BG5" s="11">
        <v>1770</v>
      </c>
      <c r="BH5" s="12">
        <v>-0.5465</v>
      </c>
      <c r="BI5" s="12">
        <v>-0.5628</v>
      </c>
      <c r="BJ5" s="11">
        <v>14084</v>
      </c>
      <c r="BK5" s="13">
        <v>656657.97</v>
      </c>
      <c r="BL5" s="11">
        <v>1058</v>
      </c>
      <c r="BM5" s="11">
        <v>25673</v>
      </c>
      <c r="BN5" s="13">
        <v>1496178.25</v>
      </c>
      <c r="BO5" s="11">
        <v>1559</v>
      </c>
      <c r="BP5" s="12">
        <v>-0.4514</v>
      </c>
      <c r="BQ5" s="12">
        <v>-0.5611</v>
      </c>
      <c r="BR5" s="11">
        <v>14860</v>
      </c>
      <c r="BS5" s="13">
        <v>1031948.44</v>
      </c>
      <c r="BT5" s="11">
        <v>1859</v>
      </c>
      <c r="BU5" s="11">
        <v>17178</v>
      </c>
      <c r="BV5" s="13">
        <v>1123226.9</v>
      </c>
      <c r="BW5" s="11">
        <v>1653</v>
      </c>
      <c r="BX5" s="12">
        <v>-0.1349</v>
      </c>
      <c r="BY5" s="12">
        <v>-0.0813</v>
      </c>
      <c r="BZ5" s="11">
        <v>26842</v>
      </c>
      <c r="CA5" s="13">
        <v>1328687.02</v>
      </c>
      <c r="CB5" s="11">
        <v>1535</v>
      </c>
      <c r="CC5" s="11">
        <v>28701</v>
      </c>
      <c r="CD5" s="13">
        <v>1578238.69</v>
      </c>
      <c r="CE5" s="11">
        <v>1629</v>
      </c>
      <c r="CF5" s="12">
        <v>-0.0648</v>
      </c>
      <c r="CG5" s="12">
        <v>-0.1581</v>
      </c>
      <c r="CH5" s="11">
        <v>40081</v>
      </c>
      <c r="CI5" s="13">
        <v>1718829.22</v>
      </c>
      <c r="CJ5" s="11">
        <v>1829</v>
      </c>
      <c r="CK5" s="11">
        <v>4028</v>
      </c>
      <c r="CL5" s="13">
        <v>242859.07</v>
      </c>
      <c r="CM5" s="11">
        <v>1593</v>
      </c>
      <c r="CN5" s="12">
        <v>8.9506</v>
      </c>
      <c r="CO5" s="12">
        <v>6.0775</v>
      </c>
      <c r="CP5" s="11">
        <v>2569</v>
      </c>
      <c r="CQ5" s="13">
        <v>148857.33</v>
      </c>
      <c r="CR5" s="11">
        <v>497</v>
      </c>
      <c r="CS5" s="11">
        <v>1037</v>
      </c>
      <c r="CT5" s="13">
        <v>58726.15</v>
      </c>
      <c r="CU5" s="11">
        <v>895</v>
      </c>
      <c r="CV5" s="12">
        <v>1.4773</v>
      </c>
      <c r="CW5" s="12">
        <v>1.5348</v>
      </c>
      <c r="CX5" s="11">
        <v>3136</v>
      </c>
      <c r="CY5" s="13">
        <v>150598.98</v>
      </c>
      <c r="CZ5" s="11">
        <v>1042</v>
      </c>
      <c r="DA5" s="11">
        <v>988</v>
      </c>
      <c r="DB5" s="13">
        <v>51764.31</v>
      </c>
      <c r="DC5" s="11">
        <v>380</v>
      </c>
      <c r="DD5" s="12">
        <v>2.1741</v>
      </c>
      <c r="DE5" s="12">
        <v>1.9093</v>
      </c>
      <c r="DF5" s="11">
        <v>5410</v>
      </c>
      <c r="DG5" s="13">
        <v>321408.92</v>
      </c>
      <c r="DH5" s="11">
        <v>1978</v>
      </c>
      <c r="DI5" s="11">
        <v>4529</v>
      </c>
      <c r="DJ5" s="13">
        <v>265369.23</v>
      </c>
      <c r="DK5" s="11">
        <v>1862</v>
      </c>
      <c r="DL5" s="12">
        <v>0.1945</v>
      </c>
      <c r="DM5" s="12">
        <v>0.2112</v>
      </c>
      <c r="DN5" s="11">
        <v>5827</v>
      </c>
      <c r="DO5" s="13">
        <v>334124.57</v>
      </c>
      <c r="DP5" s="11">
        <v>1564</v>
      </c>
      <c r="DQ5" s="11">
        <v>6491</v>
      </c>
      <c r="DR5" s="13">
        <v>414391.62</v>
      </c>
      <c r="DS5" s="11">
        <v>1585</v>
      </c>
      <c r="DT5" s="12">
        <v>-0.1023</v>
      </c>
      <c r="DU5" s="12">
        <v>-0.1937</v>
      </c>
      <c r="DV5" s="11">
        <v>545</v>
      </c>
      <c r="DW5" s="13">
        <v>28168.01</v>
      </c>
      <c r="DX5" s="11">
        <v>243</v>
      </c>
      <c r="DY5" s="11">
        <v>687</v>
      </c>
      <c r="DZ5" s="13">
        <v>40882.68</v>
      </c>
      <c r="EA5" s="11">
        <v>130</v>
      </c>
      <c r="EB5" s="12">
        <v>-0.2067</v>
      </c>
      <c r="EC5" s="12">
        <v>-0.311</v>
      </c>
      <c r="ED5" s="11">
        <v>8866</v>
      </c>
      <c r="EE5" s="13">
        <v>193368.4</v>
      </c>
      <c r="EF5" s="11"/>
      <c r="EG5" s="11">
        <v>49002</v>
      </c>
      <c r="EH5" s="13">
        <v>1146052.5</v>
      </c>
      <c r="EI5" s="11"/>
      <c r="EJ5" s="12">
        <v>-0.8191</v>
      </c>
      <c r="EK5" s="12">
        <v>-0.8313</v>
      </c>
      <c r="EL5" s="11"/>
      <c r="EM5" s="13"/>
      <c r="EN5" s="11"/>
      <c r="EO5" s="11"/>
      <c r="EP5" s="13"/>
      <c r="EQ5" s="11"/>
      <c r="ER5" s="12"/>
      <c r="ES5" s="12"/>
      <c r="ET5" s="11">
        <v>226</v>
      </c>
      <c r="EU5" s="13">
        <v>14289.37</v>
      </c>
      <c r="EV5" s="11">
        <v>202</v>
      </c>
      <c r="EW5" s="11">
        <v>336</v>
      </c>
      <c r="EX5" s="13">
        <v>21930.61</v>
      </c>
      <c r="EY5" s="11">
        <v>263</v>
      </c>
      <c r="EZ5" s="12">
        <v>-0.3274</v>
      </c>
      <c r="FA5" s="12">
        <v>-0.3484</v>
      </c>
      <c r="FB5" s="11">
        <v>1026</v>
      </c>
      <c r="FC5" s="13">
        <v>71449.29</v>
      </c>
      <c r="FD5" s="11">
        <v>179</v>
      </c>
      <c r="FE5" s="11">
        <v>2609</v>
      </c>
      <c r="FF5" s="13">
        <v>194945.67</v>
      </c>
      <c r="FG5" s="11">
        <v>285</v>
      </c>
      <c r="FH5" s="12">
        <v>-0.6067</v>
      </c>
      <c r="FI5" s="12">
        <v>-0.6335</v>
      </c>
      <c r="FJ5" s="11">
        <v>4071</v>
      </c>
      <c r="FK5" s="13">
        <v>113866.87</v>
      </c>
      <c r="FL5" s="11">
        <v>102</v>
      </c>
      <c r="FM5" s="11">
        <v>11712</v>
      </c>
      <c r="FN5" s="13">
        <v>373666.49</v>
      </c>
      <c r="FO5" s="11">
        <v>355</v>
      </c>
      <c r="FP5" s="12">
        <v>-0.6524</v>
      </c>
      <c r="FQ5" s="12">
        <v>-0.6953</v>
      </c>
      <c r="FR5" s="11">
        <v>331</v>
      </c>
      <c r="FS5" s="13">
        <v>22674.76</v>
      </c>
      <c r="FT5" s="11">
        <v>637</v>
      </c>
      <c r="FU5" s="11">
        <v>698</v>
      </c>
      <c r="FV5" s="13">
        <v>50214.26</v>
      </c>
      <c r="FW5" s="11">
        <v>393</v>
      </c>
      <c r="FX5" s="12">
        <v>-0.5258</v>
      </c>
      <c r="FY5" s="12">
        <v>-0.5484</v>
      </c>
      <c r="FZ5" s="11">
        <v>188</v>
      </c>
      <c r="GA5" s="13">
        <v>17660.35</v>
      </c>
      <c r="GB5" s="11">
        <v>292</v>
      </c>
      <c r="GC5" s="11">
        <v>327</v>
      </c>
      <c r="GD5" s="13">
        <v>27047.25</v>
      </c>
      <c r="GE5" s="11">
        <v>267</v>
      </c>
      <c r="GF5" s="12">
        <v>-0.4251</v>
      </c>
      <c r="GG5" s="12">
        <v>-0.3471</v>
      </c>
      <c r="GH5" s="11">
        <v>3421</v>
      </c>
      <c r="GI5" s="13">
        <v>81615.85</v>
      </c>
      <c r="GJ5" s="11">
        <v>1126</v>
      </c>
      <c r="GK5" s="11"/>
      <c r="GL5" s="13"/>
      <c r="GM5" s="11"/>
      <c r="GN5" s="12"/>
      <c r="GO5" s="12"/>
      <c r="GP5" s="11">
        <v>135</v>
      </c>
      <c r="GQ5" s="13">
        <v>9152.52</v>
      </c>
      <c r="GR5" s="11">
        <v>1081</v>
      </c>
      <c r="GS5" s="11">
        <v>155</v>
      </c>
      <c r="GT5" s="13">
        <v>10768.74</v>
      </c>
      <c r="GU5" s="11">
        <v>1377</v>
      </c>
      <c r="GV5" s="12">
        <v>-0.129</v>
      </c>
      <c r="GW5" s="12">
        <v>-0.1501</v>
      </c>
      <c r="GX5" s="11">
        <v>78</v>
      </c>
      <c r="GY5" s="13">
        <v>7310.04</v>
      </c>
      <c r="GZ5" s="11">
        <v>179</v>
      </c>
      <c r="HA5" s="11">
        <v>36</v>
      </c>
      <c r="HB5" s="13">
        <v>3069.85</v>
      </c>
      <c r="HC5" s="11">
        <v>190</v>
      </c>
      <c r="HD5" s="12">
        <v>1.1667</v>
      </c>
      <c r="HE5" s="12">
        <v>1.3812</v>
      </c>
      <c r="HF5" s="11">
        <v>714</v>
      </c>
      <c r="HG5" s="13">
        <v>46801.65</v>
      </c>
      <c r="HH5" s="11">
        <v>474</v>
      </c>
      <c r="HI5" s="11">
        <v>837</v>
      </c>
      <c r="HJ5" s="13">
        <v>55359.45</v>
      </c>
      <c r="HK5" s="11">
        <v>560</v>
      </c>
      <c r="HL5" s="12">
        <v>-0.147</v>
      </c>
      <c r="HM5" s="12">
        <v>-0.1546</v>
      </c>
      <c r="HN5" s="11">
        <v>156</v>
      </c>
      <c r="HO5" s="13">
        <v>11035.22</v>
      </c>
      <c r="HP5" s="11">
        <v>274</v>
      </c>
      <c r="HQ5" s="11">
        <v>74</v>
      </c>
      <c r="HR5" s="13">
        <v>5668.78</v>
      </c>
      <c r="HS5" s="11">
        <v>376</v>
      </c>
      <c r="HT5" s="12">
        <v>1.1081</v>
      </c>
      <c r="HU5" s="12">
        <v>0.9467</v>
      </c>
      <c r="HV5" s="11">
        <v>247</v>
      </c>
      <c r="HW5" s="13">
        <v>33357.28</v>
      </c>
      <c r="HX5" s="11">
        <v>53</v>
      </c>
      <c r="HY5" s="11">
        <v>110</v>
      </c>
      <c r="HZ5" s="13">
        <v>23509.9</v>
      </c>
      <c r="IA5" s="11">
        <v>71</v>
      </c>
      <c r="IB5" s="12">
        <v>1.2455</v>
      </c>
      <c r="IC5" s="12">
        <v>0.4189</v>
      </c>
      <c r="ID5" s="11">
        <v>247</v>
      </c>
      <c r="IE5" s="13">
        <v>15213.67</v>
      </c>
      <c r="IF5" s="11">
        <v>550</v>
      </c>
      <c r="IG5" s="11">
        <v>911</v>
      </c>
      <c r="IH5" s="13">
        <v>52493.94</v>
      </c>
      <c r="II5" s="11">
        <v>647</v>
      </c>
      <c r="IJ5" s="12">
        <v>-0.7289</v>
      </c>
      <c r="IK5" s="12">
        <v>-0.7102</v>
      </c>
      <c r="IL5" s="11">
        <v>97</v>
      </c>
      <c r="IM5" s="13">
        <v>4697.71</v>
      </c>
      <c r="IN5" s="11">
        <v>193</v>
      </c>
      <c r="IO5" s="11">
        <v>11</v>
      </c>
      <c r="IP5" s="13">
        <v>677.16</v>
      </c>
      <c r="IQ5" s="11">
        <v>56</v>
      </c>
      <c r="IR5" s="12">
        <v>7.8182</v>
      </c>
      <c r="IS5" s="12">
        <v>5.9374</v>
      </c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>
        <v>210</v>
      </c>
      <c r="JS5" s="13">
        <v>5896.43</v>
      </c>
      <c r="JT5" s="11">
        <v>1457</v>
      </c>
      <c r="JU5" s="11"/>
      <c r="JV5" s="13"/>
      <c r="JW5" s="11"/>
      <c r="JX5" s="12"/>
      <c r="JY5" s="12"/>
      <c r="JZ5" s="11">
        <v>93</v>
      </c>
      <c r="KA5" s="13">
        <v>2769.76</v>
      </c>
      <c r="KB5" s="11"/>
      <c r="KC5" s="11">
        <v>2750</v>
      </c>
      <c r="KD5" s="13">
        <v>82089.88</v>
      </c>
      <c r="KE5" s="11"/>
      <c r="KF5" s="12">
        <v>-0.9662</v>
      </c>
      <c r="KG5" s="12">
        <v>-0.9663</v>
      </c>
      <c r="KH5" s="11"/>
      <c r="KI5" s="13"/>
      <c r="KJ5" s="11"/>
      <c r="KK5" s="11">
        <v>754</v>
      </c>
      <c r="KL5" s="13">
        <v>42725.66</v>
      </c>
      <c r="KM5" s="11">
        <v>242</v>
      </c>
      <c r="KN5" s="12"/>
      <c r="KO5" s="12"/>
    </row>
    <row r="6">
      <c r="A6" s="10" t="s">
        <v>67</v>
      </c>
      <c r="B6" s="11">
        <v>68101</v>
      </c>
      <c r="C6" s="11">
        <f>=ROUNDDOWN(119.496402877698,0)</f>
      </c>
      <c r="D6" s="11">
        <v>15730</v>
      </c>
      <c r="E6" s="12">
        <v>0.2831</v>
      </c>
      <c r="F6" s="11"/>
      <c r="G6" s="11">
        <f>=ROUNDDOWN({0},0)</f>
      </c>
      <c r="H6" s="11"/>
      <c r="I6" s="12"/>
      <c r="J6" s="11">
        <v>4041</v>
      </c>
      <c r="K6" s="13">
        <v>65580.22</v>
      </c>
      <c r="L6" s="11">
        <v>71</v>
      </c>
      <c r="M6" s="14">
        <v>923.67</v>
      </c>
      <c r="N6" s="11">
        <v>20788</v>
      </c>
      <c r="O6" s="13">
        <v>216204.22</v>
      </c>
      <c r="P6" s="11">
        <v>666</v>
      </c>
      <c r="Q6" s="14">
        <v>324.63</v>
      </c>
      <c r="R6" s="12">
        <v>-0.8056</v>
      </c>
      <c r="S6" s="12">
        <v>-0.6967</v>
      </c>
      <c r="T6" s="12">
        <v>-0.8934</v>
      </c>
      <c r="U6" s="12">
        <v>1.8453</v>
      </c>
      <c r="V6" s="11">
        <v>222</v>
      </c>
      <c r="W6" s="13">
        <v>3751.71</v>
      </c>
      <c r="X6" s="11">
        <v>61</v>
      </c>
      <c r="Y6" s="11">
        <v>349</v>
      </c>
      <c r="Z6" s="13">
        <v>6058.65</v>
      </c>
      <c r="AA6" s="11">
        <v>253</v>
      </c>
      <c r="AB6" s="12">
        <v>-0.3639</v>
      </c>
      <c r="AC6" s="12">
        <v>-0.3808</v>
      </c>
      <c r="AD6" s="11">
        <v>80</v>
      </c>
      <c r="AE6" s="13">
        <v>1774.71</v>
      </c>
      <c r="AF6" s="11">
        <v>55</v>
      </c>
      <c r="AG6" s="11">
        <v>13</v>
      </c>
      <c r="AH6" s="13">
        <v>274.56</v>
      </c>
      <c r="AI6" s="11">
        <v>29</v>
      </c>
      <c r="AJ6" s="12">
        <v>5.1538</v>
      </c>
      <c r="AK6" s="12">
        <v>5.4638</v>
      </c>
      <c r="AL6" s="11">
        <v>1033</v>
      </c>
      <c r="AM6" s="13">
        <v>21249.42</v>
      </c>
      <c r="AN6" s="11">
        <v>31</v>
      </c>
      <c r="AO6" s="11"/>
      <c r="AP6" s="13"/>
      <c r="AQ6" s="11"/>
      <c r="AR6" s="12"/>
      <c r="AS6" s="12"/>
      <c r="AT6" s="11">
        <v>1778</v>
      </c>
      <c r="AU6" s="13">
        <v>23262.61</v>
      </c>
      <c r="AV6" s="11">
        <v>71</v>
      </c>
      <c r="AW6" s="11">
        <v>9639</v>
      </c>
      <c r="AX6" s="13">
        <v>128110.35</v>
      </c>
      <c r="AY6" s="11">
        <v>666</v>
      </c>
      <c r="AZ6" s="12">
        <v>-0.8155</v>
      </c>
      <c r="BA6" s="12">
        <v>-0.8184</v>
      </c>
      <c r="BB6" s="11">
        <v>53</v>
      </c>
      <c r="BC6" s="13">
        <v>1007.58</v>
      </c>
      <c r="BD6" s="11"/>
      <c r="BE6" s="11">
        <v>40</v>
      </c>
      <c r="BF6" s="13">
        <v>771.2</v>
      </c>
      <c r="BG6" s="11">
        <v>29</v>
      </c>
      <c r="BH6" s="12">
        <v>0.325</v>
      </c>
      <c r="BI6" s="12">
        <v>0.3065</v>
      </c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812</v>
      </c>
      <c r="CA6" s="13">
        <v>13412.58</v>
      </c>
      <c r="CB6" s="11">
        <v>31</v>
      </c>
      <c r="CC6" s="11">
        <v>22</v>
      </c>
      <c r="CD6" s="13">
        <v>274</v>
      </c>
      <c r="CE6" s="11">
        <v>36</v>
      </c>
      <c r="CF6" s="12">
        <v>35.9091</v>
      </c>
      <c r="CG6" s="12">
        <v>47.951</v>
      </c>
      <c r="CH6" s="11"/>
      <c r="CI6" s="13"/>
      <c r="CJ6" s="11">
        <v>49</v>
      </c>
      <c r="CK6" s="11">
        <v>5</v>
      </c>
      <c r="CL6" s="13">
        <v>129.96</v>
      </c>
      <c r="CM6" s="11">
        <v>118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65</v>
      </c>
      <c r="DA6" s="11"/>
      <c r="DB6" s="13"/>
      <c r="DC6" s="11"/>
      <c r="DD6" s="12"/>
      <c r="DE6" s="12"/>
      <c r="DF6" s="11"/>
      <c r="DG6" s="13"/>
      <c r="DH6" s="11">
        <v>1</v>
      </c>
      <c r="DI6" s="11"/>
      <c r="DJ6" s="13"/>
      <c r="DK6" s="11">
        <v>3</v>
      </c>
      <c r="DL6" s="12"/>
      <c r="DM6" s="12"/>
      <c r="DN6" s="11">
        <v>54</v>
      </c>
      <c r="DO6" s="13">
        <v>990.68</v>
      </c>
      <c r="DP6" s="11">
        <v>53</v>
      </c>
      <c r="DQ6" s="11"/>
      <c r="DR6" s="13"/>
      <c r="DS6" s="11"/>
      <c r="DT6" s="12"/>
      <c r="DU6" s="12"/>
      <c r="DV6" s="11">
        <v>9</v>
      </c>
      <c r="DW6" s="13">
        <v>130.93</v>
      </c>
      <c r="DX6" s="11">
        <v>18</v>
      </c>
      <c r="DY6" s="11"/>
      <c r="DZ6" s="13"/>
      <c r="EA6" s="11"/>
      <c r="EB6" s="12"/>
      <c r="EC6" s="12"/>
      <c r="ED6" s="11"/>
      <c r="EE6" s="13"/>
      <c r="EF6" s="11"/>
      <c r="EG6" s="11">
        <v>10712</v>
      </c>
      <c r="EH6" s="13">
        <v>80473.5</v>
      </c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>
        <v>8</v>
      </c>
      <c r="FN6" s="13">
        <v>112</v>
      </c>
      <c r="FO6" s="11">
        <v>19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1</v>
      </c>
      <c r="HY6" s="11"/>
      <c r="HZ6" s="13"/>
      <c r="IA6" s="11"/>
      <c r="IB6" s="12"/>
      <c r="IC6" s="12"/>
      <c r="ID6" s="11"/>
      <c r="IE6" s="13"/>
      <c r="IF6" s="11">
        <v>23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67</v>
      </c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19698</v>
      </c>
      <c r="C7" s="11">
        <f>=ROUNDDOWN(14.6518893186552,0)</f>
      </c>
      <c r="D7" s="11">
        <v>8174</v>
      </c>
      <c r="E7" s="12">
        <v>0.885</v>
      </c>
      <c r="F7" s="11"/>
      <c r="G7" s="11">
        <f>=ROUNDDOWN({0},0)</f>
      </c>
      <c r="H7" s="11"/>
      <c r="I7" s="12"/>
      <c r="J7" s="11">
        <v>19294</v>
      </c>
      <c r="K7" s="13">
        <v>1025357.83</v>
      </c>
      <c r="L7" s="11">
        <v>159</v>
      </c>
      <c r="M7" s="14">
        <v>6448.79</v>
      </c>
      <c r="N7" s="11">
        <v>23076</v>
      </c>
      <c r="O7" s="13">
        <v>1244229.63</v>
      </c>
      <c r="P7" s="11">
        <v>177</v>
      </c>
      <c r="Q7" s="14">
        <v>7029.55</v>
      </c>
      <c r="R7" s="12">
        <v>-0.1639</v>
      </c>
      <c r="S7" s="12">
        <v>-0.1759</v>
      </c>
      <c r="T7" s="12">
        <v>-0.1017</v>
      </c>
      <c r="U7" s="12">
        <v>-0.0826</v>
      </c>
      <c r="V7" s="11">
        <v>4663</v>
      </c>
      <c r="W7" s="13">
        <v>268864.73</v>
      </c>
      <c r="X7" s="11">
        <v>143</v>
      </c>
      <c r="Y7" s="11">
        <v>4605</v>
      </c>
      <c r="Z7" s="13">
        <v>279204.83</v>
      </c>
      <c r="AA7" s="11">
        <v>147</v>
      </c>
      <c r="AB7" s="12">
        <v>0.0126</v>
      </c>
      <c r="AC7" s="12">
        <v>-0.037</v>
      </c>
      <c r="AD7" s="11">
        <v>6361</v>
      </c>
      <c r="AE7" s="13">
        <v>338900.36</v>
      </c>
      <c r="AF7" s="11">
        <v>155</v>
      </c>
      <c r="AG7" s="11">
        <v>5348</v>
      </c>
      <c r="AH7" s="13">
        <v>276834.11</v>
      </c>
      <c r="AI7" s="11">
        <v>176</v>
      </c>
      <c r="AJ7" s="12">
        <v>0.1894</v>
      </c>
      <c r="AK7" s="12">
        <v>0.2242</v>
      </c>
      <c r="AL7" s="11">
        <v>1139</v>
      </c>
      <c r="AM7" s="13">
        <v>36852.66</v>
      </c>
      <c r="AN7" s="11">
        <v>124</v>
      </c>
      <c r="AO7" s="11">
        <v>2019</v>
      </c>
      <c r="AP7" s="13">
        <v>88145.11</v>
      </c>
      <c r="AQ7" s="11">
        <v>121</v>
      </c>
      <c r="AR7" s="12">
        <v>-0.4359</v>
      </c>
      <c r="AS7" s="12">
        <v>-0.5819</v>
      </c>
      <c r="AT7" s="11">
        <v>362</v>
      </c>
      <c r="AU7" s="13">
        <v>14702.5</v>
      </c>
      <c r="AV7" s="11">
        <v>138</v>
      </c>
      <c r="AW7" s="11">
        <v>348</v>
      </c>
      <c r="AX7" s="13">
        <v>15822.73</v>
      </c>
      <c r="AY7" s="11">
        <v>163</v>
      </c>
      <c r="AZ7" s="12">
        <v>0.0402</v>
      </c>
      <c r="BA7" s="12">
        <v>-0.0708</v>
      </c>
      <c r="BB7" s="11">
        <v>469</v>
      </c>
      <c r="BC7" s="13">
        <v>32427.93</v>
      </c>
      <c r="BD7" s="11">
        <v>157</v>
      </c>
      <c r="BE7" s="11">
        <v>1047</v>
      </c>
      <c r="BF7" s="13">
        <v>68816.47</v>
      </c>
      <c r="BG7" s="11">
        <v>174</v>
      </c>
      <c r="BH7" s="12">
        <v>-0.5521</v>
      </c>
      <c r="BI7" s="12">
        <v>-0.5288</v>
      </c>
      <c r="BJ7" s="11">
        <v>1197</v>
      </c>
      <c r="BK7" s="13">
        <v>65783.13</v>
      </c>
      <c r="BL7" s="11">
        <v>124</v>
      </c>
      <c r="BM7" s="11">
        <v>1648</v>
      </c>
      <c r="BN7" s="13">
        <v>89593.35</v>
      </c>
      <c r="BO7" s="11">
        <v>118</v>
      </c>
      <c r="BP7" s="12">
        <v>-0.2737</v>
      </c>
      <c r="BQ7" s="12">
        <v>-0.2658</v>
      </c>
      <c r="BR7" s="11">
        <v>1679</v>
      </c>
      <c r="BS7" s="13">
        <v>85231.99</v>
      </c>
      <c r="BT7" s="11">
        <v>159</v>
      </c>
      <c r="BU7" s="11">
        <v>2669</v>
      </c>
      <c r="BV7" s="13">
        <v>151505.57</v>
      </c>
      <c r="BW7" s="11">
        <v>177</v>
      </c>
      <c r="BX7" s="12">
        <v>-0.3709</v>
      </c>
      <c r="BY7" s="12">
        <v>-0.4374</v>
      </c>
      <c r="BZ7" s="11">
        <v>392</v>
      </c>
      <c r="CA7" s="13">
        <v>13942.04</v>
      </c>
      <c r="CB7" s="11">
        <v>97</v>
      </c>
      <c r="CC7" s="11">
        <v>466</v>
      </c>
      <c r="CD7" s="13">
        <v>22831.94</v>
      </c>
      <c r="CE7" s="11">
        <v>63</v>
      </c>
      <c r="CF7" s="12">
        <v>-0.1588</v>
      </c>
      <c r="CG7" s="12">
        <v>-0.3894</v>
      </c>
      <c r="CH7" s="11">
        <v>28</v>
      </c>
      <c r="CI7" s="13">
        <v>2744.66</v>
      </c>
      <c r="CJ7" s="11">
        <v>141</v>
      </c>
      <c r="CK7" s="11">
        <v>65</v>
      </c>
      <c r="CL7" s="13">
        <v>4366.76</v>
      </c>
      <c r="CM7" s="11">
        <v>159</v>
      </c>
      <c r="CN7" s="12">
        <v>-0.5692</v>
      </c>
      <c r="CO7" s="12">
        <v>-0.3715</v>
      </c>
      <c r="CP7" s="11">
        <v>190</v>
      </c>
      <c r="CQ7" s="13">
        <v>9510.9</v>
      </c>
      <c r="CR7" s="11">
        <v>88</v>
      </c>
      <c r="CS7" s="11">
        <v>421</v>
      </c>
      <c r="CT7" s="13">
        <v>17369.99</v>
      </c>
      <c r="CU7" s="11">
        <v>109</v>
      </c>
      <c r="CV7" s="12">
        <v>-0.5487</v>
      </c>
      <c r="CW7" s="12">
        <v>-0.4525</v>
      </c>
      <c r="CX7" s="11">
        <v>326</v>
      </c>
      <c r="CY7" s="13">
        <v>21810.79</v>
      </c>
      <c r="CZ7" s="11">
        <v>149</v>
      </c>
      <c r="DA7" s="11">
        <v>143</v>
      </c>
      <c r="DB7" s="13">
        <v>13012.05</v>
      </c>
      <c r="DC7" s="11">
        <v>34</v>
      </c>
      <c r="DD7" s="12">
        <v>1.2797</v>
      </c>
      <c r="DE7" s="12">
        <v>0.6762</v>
      </c>
      <c r="DF7" s="11">
        <v>68</v>
      </c>
      <c r="DG7" s="13">
        <v>4796.56</v>
      </c>
      <c r="DH7" s="11">
        <v>158</v>
      </c>
      <c r="DI7" s="11">
        <v>324</v>
      </c>
      <c r="DJ7" s="13">
        <v>21260.72</v>
      </c>
      <c r="DK7" s="11">
        <v>177</v>
      </c>
      <c r="DL7" s="12">
        <v>-0.7901</v>
      </c>
      <c r="DM7" s="12">
        <v>-0.7744</v>
      </c>
      <c r="DN7" s="11">
        <v>92</v>
      </c>
      <c r="DO7" s="13">
        <v>3871.45</v>
      </c>
      <c r="DP7" s="11">
        <v>86</v>
      </c>
      <c r="DQ7" s="11">
        <v>131</v>
      </c>
      <c r="DR7" s="13">
        <v>5780.32</v>
      </c>
      <c r="DS7" s="11">
        <v>117</v>
      </c>
      <c r="DT7" s="12">
        <v>-0.2977</v>
      </c>
      <c r="DU7" s="12">
        <v>-0.3302</v>
      </c>
      <c r="DV7" s="11">
        <v>1255</v>
      </c>
      <c r="DW7" s="13">
        <v>67532.82</v>
      </c>
      <c r="DX7" s="11">
        <v>106</v>
      </c>
      <c r="DY7" s="11">
        <v>2458</v>
      </c>
      <c r="DZ7" s="13">
        <v>121077.9</v>
      </c>
      <c r="EA7" s="11">
        <v>104</v>
      </c>
      <c r="EB7" s="12">
        <v>-0.4894</v>
      </c>
      <c r="EC7" s="12">
        <v>-0.4422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117</v>
      </c>
      <c r="EU7" s="13">
        <v>5767.87</v>
      </c>
      <c r="EV7" s="11">
        <v>51</v>
      </c>
      <c r="EW7" s="11">
        <v>168</v>
      </c>
      <c r="EX7" s="13">
        <v>7714.3</v>
      </c>
      <c r="EY7" s="11">
        <v>56</v>
      </c>
      <c r="EZ7" s="12">
        <v>-0.3036</v>
      </c>
      <c r="FA7" s="12">
        <v>-0.2523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>
        <v>180</v>
      </c>
      <c r="FS7" s="13">
        <v>8282.27</v>
      </c>
      <c r="FT7" s="11">
        <v>133</v>
      </c>
      <c r="FU7" s="11">
        <v>385</v>
      </c>
      <c r="FV7" s="13">
        <v>19301.76</v>
      </c>
      <c r="FW7" s="11">
        <v>81</v>
      </c>
      <c r="FX7" s="12">
        <v>-0.5325</v>
      </c>
      <c r="FY7" s="12">
        <v>-0.5709</v>
      </c>
      <c r="FZ7" s="11">
        <v>298</v>
      </c>
      <c r="GA7" s="13">
        <v>15995.06</v>
      </c>
      <c r="GB7" s="11">
        <v>88</v>
      </c>
      <c r="GC7" s="11">
        <v>451</v>
      </c>
      <c r="GD7" s="13">
        <v>23494.68</v>
      </c>
      <c r="GE7" s="11">
        <v>100</v>
      </c>
      <c r="GF7" s="12">
        <v>-0.3392</v>
      </c>
      <c r="GG7" s="12">
        <v>-0.3192</v>
      </c>
      <c r="GH7" s="11"/>
      <c r="GI7" s="13"/>
      <c r="GJ7" s="11">
        <v>2</v>
      </c>
      <c r="GK7" s="11"/>
      <c r="GL7" s="13"/>
      <c r="GM7" s="11"/>
      <c r="GN7" s="12"/>
      <c r="GO7" s="12"/>
      <c r="GP7" s="11">
        <v>45</v>
      </c>
      <c r="GQ7" s="13">
        <v>2207.39</v>
      </c>
      <c r="GR7" s="11">
        <v>107</v>
      </c>
      <c r="GS7" s="11">
        <v>82</v>
      </c>
      <c r="GT7" s="13">
        <v>4128.21</v>
      </c>
      <c r="GU7" s="11">
        <v>139</v>
      </c>
      <c r="GV7" s="12">
        <v>-0.4512</v>
      </c>
      <c r="GW7" s="12">
        <v>-0.4653</v>
      </c>
      <c r="GX7" s="11">
        <v>264</v>
      </c>
      <c r="GY7" s="13">
        <v>17686.87</v>
      </c>
      <c r="GZ7" s="11">
        <v>131</v>
      </c>
      <c r="HA7" s="11">
        <v>148</v>
      </c>
      <c r="HB7" s="13">
        <v>9084.15</v>
      </c>
      <c r="HC7" s="11">
        <v>141</v>
      </c>
      <c r="HD7" s="12">
        <v>0.7838</v>
      </c>
      <c r="HE7" s="12">
        <v>0.947</v>
      </c>
      <c r="HF7" s="11">
        <v>2</v>
      </c>
      <c r="HG7" s="13">
        <v>95.98</v>
      </c>
      <c r="HH7" s="11">
        <v>2</v>
      </c>
      <c r="HI7" s="11">
        <v>2</v>
      </c>
      <c r="HJ7" s="13">
        <v>95.98</v>
      </c>
      <c r="HK7" s="11">
        <v>2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19</v>
      </c>
      <c r="IE7" s="13">
        <v>1068.38</v>
      </c>
      <c r="IF7" s="11">
        <v>22</v>
      </c>
      <c r="IG7" s="11">
        <v>55</v>
      </c>
      <c r="IH7" s="13">
        <v>2660.6</v>
      </c>
      <c r="II7" s="11">
        <v>31</v>
      </c>
      <c r="IJ7" s="12">
        <v>-0.6545</v>
      </c>
      <c r="IK7" s="12">
        <v>-0.5984</v>
      </c>
      <c r="IL7" s="11">
        <v>119</v>
      </c>
      <c r="IM7" s="13">
        <v>7068.65</v>
      </c>
      <c r="IN7" s="11">
        <v>60</v>
      </c>
      <c r="IO7" s="11">
        <v>3</v>
      </c>
      <c r="IP7" s="13">
        <v>125.46</v>
      </c>
      <c r="IQ7" s="11">
        <v>23</v>
      </c>
      <c r="IR7" s="12">
        <v>38.6667</v>
      </c>
      <c r="IS7" s="12">
        <v>55.3419</v>
      </c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29</v>
      </c>
      <c r="JS7" s="13">
        <v>212.84</v>
      </c>
      <c r="JT7" s="11">
        <v>144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90</v>
      </c>
      <c r="KL7" s="13">
        <v>2002.64</v>
      </c>
      <c r="KM7" s="11">
        <v>5</v>
      </c>
      <c r="KN7" s="12"/>
      <c r="KO7" s="12"/>
    </row>
    <row r="8">
      <c r="A8" s="10" t="s">
        <v>69</v>
      </c>
      <c r="B8" s="11">
        <v>185963</v>
      </c>
      <c r="C8" s="11">
        <f>=ROUNDDOWN(17.7438838212282,0)</f>
      </c>
      <c r="D8" s="11">
        <v>118058</v>
      </c>
      <c r="E8" s="12">
        <v>0.978</v>
      </c>
      <c r="F8" s="11"/>
      <c r="G8" s="11">
        <f>=ROUNDDOWN({0},0)</f>
      </c>
      <c r="H8" s="11"/>
      <c r="I8" s="12"/>
      <c r="J8" s="11">
        <v>80384</v>
      </c>
      <c r="K8" s="13">
        <v>2233938.41</v>
      </c>
      <c r="L8" s="11">
        <v>260</v>
      </c>
      <c r="M8" s="14">
        <v>8592.07</v>
      </c>
      <c r="N8" s="11">
        <v>77410</v>
      </c>
      <c r="O8" s="13">
        <v>2224770.33</v>
      </c>
      <c r="P8" s="11">
        <v>274</v>
      </c>
      <c r="Q8" s="14">
        <v>8119.6</v>
      </c>
      <c r="R8" s="12">
        <v>0.0384</v>
      </c>
      <c r="S8" s="12">
        <v>0.0041</v>
      </c>
      <c r="T8" s="12">
        <v>-0.0511</v>
      </c>
      <c r="U8" s="12">
        <v>0.0582</v>
      </c>
      <c r="V8" s="11">
        <v>27332</v>
      </c>
      <c r="W8" s="13">
        <v>696403.38</v>
      </c>
      <c r="X8" s="11">
        <v>212</v>
      </c>
      <c r="Y8" s="11">
        <v>19467</v>
      </c>
      <c r="Z8" s="13">
        <v>522890.37</v>
      </c>
      <c r="AA8" s="11">
        <v>199</v>
      </c>
      <c r="AB8" s="12">
        <v>0.404</v>
      </c>
      <c r="AC8" s="12">
        <v>0.3318</v>
      </c>
      <c r="AD8" s="11">
        <v>9468</v>
      </c>
      <c r="AE8" s="13">
        <v>241480.77</v>
      </c>
      <c r="AF8" s="11">
        <v>254</v>
      </c>
      <c r="AG8" s="11">
        <v>5748</v>
      </c>
      <c r="AH8" s="13">
        <v>155995.33</v>
      </c>
      <c r="AI8" s="11">
        <v>257</v>
      </c>
      <c r="AJ8" s="12">
        <v>0.6472</v>
      </c>
      <c r="AK8" s="12">
        <v>0.548</v>
      </c>
      <c r="AL8" s="11">
        <v>10845</v>
      </c>
      <c r="AM8" s="13">
        <v>271856.41</v>
      </c>
      <c r="AN8" s="11">
        <v>213</v>
      </c>
      <c r="AO8" s="11">
        <v>11350</v>
      </c>
      <c r="AP8" s="13">
        <v>299776.39</v>
      </c>
      <c r="AQ8" s="11">
        <v>245</v>
      </c>
      <c r="AR8" s="12">
        <v>-0.0445</v>
      </c>
      <c r="AS8" s="12">
        <v>-0.0931</v>
      </c>
      <c r="AT8" s="11">
        <v>6931</v>
      </c>
      <c r="AU8" s="13">
        <v>235168.41</v>
      </c>
      <c r="AV8" s="11">
        <v>244</v>
      </c>
      <c r="AW8" s="11">
        <v>7752</v>
      </c>
      <c r="AX8" s="13">
        <v>252347.42</v>
      </c>
      <c r="AY8" s="11">
        <v>238</v>
      </c>
      <c r="AZ8" s="12">
        <v>-0.1059</v>
      </c>
      <c r="BA8" s="12">
        <v>-0.0681</v>
      </c>
      <c r="BB8" s="11">
        <v>4417</v>
      </c>
      <c r="BC8" s="13">
        <v>138784.19</v>
      </c>
      <c r="BD8" s="11">
        <v>252</v>
      </c>
      <c r="BE8" s="11">
        <v>8950</v>
      </c>
      <c r="BF8" s="13">
        <v>274404.16</v>
      </c>
      <c r="BG8" s="11">
        <v>260</v>
      </c>
      <c r="BH8" s="12">
        <v>-0.5065</v>
      </c>
      <c r="BI8" s="12">
        <v>-0.4942</v>
      </c>
      <c r="BJ8" s="11">
        <v>4750</v>
      </c>
      <c r="BK8" s="13">
        <v>141385.14</v>
      </c>
      <c r="BL8" s="11">
        <v>198</v>
      </c>
      <c r="BM8" s="11">
        <v>9238</v>
      </c>
      <c r="BN8" s="13">
        <v>278486.1</v>
      </c>
      <c r="BO8" s="11">
        <v>241</v>
      </c>
      <c r="BP8" s="12">
        <v>-0.4858</v>
      </c>
      <c r="BQ8" s="12">
        <v>-0.4923</v>
      </c>
      <c r="BR8" s="11">
        <v>3134</v>
      </c>
      <c r="BS8" s="13">
        <v>121433.96</v>
      </c>
      <c r="BT8" s="11">
        <v>254</v>
      </c>
      <c r="BU8" s="11">
        <v>2746</v>
      </c>
      <c r="BV8" s="13">
        <v>105636.62</v>
      </c>
      <c r="BW8" s="11">
        <v>264</v>
      </c>
      <c r="BX8" s="12">
        <v>0.1413</v>
      </c>
      <c r="BY8" s="12">
        <v>0.1495</v>
      </c>
      <c r="BZ8" s="11">
        <v>6181</v>
      </c>
      <c r="CA8" s="13">
        <v>191621.85</v>
      </c>
      <c r="CB8" s="11">
        <v>201</v>
      </c>
      <c r="CC8" s="11">
        <v>5835</v>
      </c>
      <c r="CD8" s="13">
        <v>158999.15</v>
      </c>
      <c r="CE8" s="11">
        <v>223</v>
      </c>
      <c r="CF8" s="12">
        <v>0.0593</v>
      </c>
      <c r="CG8" s="12">
        <v>0.2052</v>
      </c>
      <c r="CH8" s="11">
        <v>336</v>
      </c>
      <c r="CI8" s="13">
        <v>18397.93</v>
      </c>
      <c r="CJ8" s="11">
        <v>248</v>
      </c>
      <c r="CK8" s="11">
        <v>543</v>
      </c>
      <c r="CL8" s="13">
        <v>20101.96</v>
      </c>
      <c r="CM8" s="11">
        <v>253</v>
      </c>
      <c r="CN8" s="12">
        <v>-0.3812</v>
      </c>
      <c r="CO8" s="12">
        <v>-0.0848</v>
      </c>
      <c r="CP8" s="11"/>
      <c r="CQ8" s="13"/>
      <c r="CR8" s="11"/>
      <c r="CS8" s="11"/>
      <c r="CT8" s="13"/>
      <c r="CU8" s="11"/>
      <c r="CV8" s="12"/>
      <c r="CW8" s="12"/>
      <c r="CX8" s="11">
        <v>822</v>
      </c>
      <c r="CY8" s="13">
        <v>19031.39</v>
      </c>
      <c r="CZ8" s="11">
        <v>90</v>
      </c>
      <c r="DA8" s="11">
        <v>737</v>
      </c>
      <c r="DB8" s="13">
        <v>15348.88</v>
      </c>
      <c r="DC8" s="11">
        <v>53</v>
      </c>
      <c r="DD8" s="12">
        <v>0.1153</v>
      </c>
      <c r="DE8" s="12">
        <v>0.2399</v>
      </c>
      <c r="DF8" s="11">
        <v>238</v>
      </c>
      <c r="DG8" s="13">
        <v>10860.11</v>
      </c>
      <c r="DH8" s="11">
        <v>254</v>
      </c>
      <c r="DI8" s="11">
        <v>208</v>
      </c>
      <c r="DJ8" s="13">
        <v>9250.05</v>
      </c>
      <c r="DK8" s="11">
        <v>268</v>
      </c>
      <c r="DL8" s="12">
        <v>0.1442</v>
      </c>
      <c r="DM8" s="12">
        <v>0.1741</v>
      </c>
      <c r="DN8" s="11">
        <v>1654</v>
      </c>
      <c r="DO8" s="13">
        <v>47096.83</v>
      </c>
      <c r="DP8" s="11">
        <v>234</v>
      </c>
      <c r="DQ8" s="11">
        <v>1680</v>
      </c>
      <c r="DR8" s="13">
        <v>44632.57</v>
      </c>
      <c r="DS8" s="11">
        <v>212</v>
      </c>
      <c r="DT8" s="12">
        <v>-0.0155</v>
      </c>
      <c r="DU8" s="12">
        <v>0.0552</v>
      </c>
      <c r="DV8" s="11">
        <v>25</v>
      </c>
      <c r="DW8" s="13">
        <v>519.3</v>
      </c>
      <c r="DX8" s="11">
        <v>5</v>
      </c>
      <c r="DY8" s="11">
        <v>57</v>
      </c>
      <c r="DZ8" s="13">
        <v>2098.97</v>
      </c>
      <c r="EA8" s="11">
        <v>3</v>
      </c>
      <c r="EB8" s="12">
        <v>-0.5614</v>
      </c>
      <c r="EC8" s="12">
        <v>-0.7526</v>
      </c>
      <c r="ED8" s="11"/>
      <c r="EE8" s="13"/>
      <c r="EF8" s="11"/>
      <c r="EG8" s="11"/>
      <c r="EH8" s="13"/>
      <c r="EI8" s="11"/>
      <c r="EJ8" s="12"/>
      <c r="EK8" s="12"/>
      <c r="EL8" s="11">
        <v>2087</v>
      </c>
      <c r="EM8" s="13">
        <v>50065.89</v>
      </c>
      <c r="EN8" s="11"/>
      <c r="EO8" s="11">
        <v>1175</v>
      </c>
      <c r="EP8" s="13">
        <v>28755.27</v>
      </c>
      <c r="EQ8" s="11"/>
      <c r="ER8" s="12">
        <v>0.7762</v>
      </c>
      <c r="ES8" s="12">
        <v>0.7411</v>
      </c>
      <c r="ET8" s="11">
        <v>223</v>
      </c>
      <c r="EU8" s="13">
        <v>9720.89</v>
      </c>
      <c r="EV8" s="11">
        <v>69</v>
      </c>
      <c r="EW8" s="11">
        <v>345</v>
      </c>
      <c r="EX8" s="13">
        <v>13955.53</v>
      </c>
      <c r="EY8" s="11">
        <v>86</v>
      </c>
      <c r="EZ8" s="12">
        <v>-0.3536</v>
      </c>
      <c r="FA8" s="12">
        <v>-0.3034</v>
      </c>
      <c r="FB8" s="11">
        <v>348</v>
      </c>
      <c r="FC8" s="13">
        <v>8144.56</v>
      </c>
      <c r="FD8" s="11">
        <v>36</v>
      </c>
      <c r="FE8" s="11">
        <v>734</v>
      </c>
      <c r="FF8" s="13">
        <v>17831.22</v>
      </c>
      <c r="FG8" s="11">
        <v>45</v>
      </c>
      <c r="FH8" s="12">
        <v>-0.5259</v>
      </c>
      <c r="FI8" s="12">
        <v>-0.5432</v>
      </c>
      <c r="FJ8" s="11">
        <v>934</v>
      </c>
      <c r="FK8" s="13">
        <v>12164.66</v>
      </c>
      <c r="FL8" s="11">
        <v>52</v>
      </c>
      <c r="FM8" s="11">
        <v>502</v>
      </c>
      <c r="FN8" s="13">
        <v>11945.78</v>
      </c>
      <c r="FO8" s="11">
        <v>121</v>
      </c>
      <c r="FP8" s="12">
        <v>0.8606</v>
      </c>
      <c r="FQ8" s="12">
        <v>0.0183</v>
      </c>
      <c r="FR8" s="11"/>
      <c r="FS8" s="13"/>
      <c r="FT8" s="11"/>
      <c r="FU8" s="11"/>
      <c r="FV8" s="13"/>
      <c r="FW8" s="11"/>
      <c r="FX8" s="12"/>
      <c r="FY8" s="12"/>
      <c r="FZ8" s="11">
        <v>8</v>
      </c>
      <c r="GA8" s="13">
        <v>300.1</v>
      </c>
      <c r="GB8" s="11">
        <v>2</v>
      </c>
      <c r="GC8" s="11">
        <v>12</v>
      </c>
      <c r="GD8" s="13">
        <v>514.18</v>
      </c>
      <c r="GE8" s="11">
        <v>2</v>
      </c>
      <c r="GF8" s="12">
        <v>-0.3333</v>
      </c>
      <c r="GG8" s="12">
        <v>-0.4164</v>
      </c>
      <c r="GH8" s="11">
        <v>229</v>
      </c>
      <c r="GI8" s="13">
        <v>1215.68</v>
      </c>
      <c r="GJ8" s="11">
        <v>125</v>
      </c>
      <c r="GK8" s="11"/>
      <c r="GL8" s="13"/>
      <c r="GM8" s="11"/>
      <c r="GN8" s="12"/>
      <c r="GO8" s="12"/>
      <c r="GP8" s="11">
        <v>6</v>
      </c>
      <c r="GQ8" s="13">
        <v>213.65</v>
      </c>
      <c r="GR8" s="11">
        <v>197</v>
      </c>
      <c r="GS8" s="11">
        <v>21</v>
      </c>
      <c r="GT8" s="13">
        <v>798.15</v>
      </c>
      <c r="GU8" s="11">
        <v>207</v>
      </c>
      <c r="GV8" s="12">
        <v>-0.7143</v>
      </c>
      <c r="GW8" s="12">
        <v>-0.7323</v>
      </c>
      <c r="GX8" s="11"/>
      <c r="GY8" s="13"/>
      <c r="GZ8" s="11"/>
      <c r="HA8" s="11"/>
      <c r="HB8" s="13"/>
      <c r="HC8" s="11"/>
      <c r="HD8" s="12"/>
      <c r="HE8" s="12"/>
      <c r="HF8" s="11">
        <v>92</v>
      </c>
      <c r="HG8" s="13">
        <v>5170.39</v>
      </c>
      <c r="HH8" s="11">
        <v>27</v>
      </c>
      <c r="HI8" s="11">
        <v>50</v>
      </c>
      <c r="HJ8" s="13">
        <v>2590.71</v>
      </c>
      <c r="HK8" s="11">
        <v>30</v>
      </c>
      <c r="HL8" s="12">
        <v>0.84</v>
      </c>
      <c r="HM8" s="12">
        <v>0.9957</v>
      </c>
      <c r="HN8" s="11">
        <v>248</v>
      </c>
      <c r="HO8" s="13">
        <v>10390.59</v>
      </c>
      <c r="HP8" s="11">
        <v>53</v>
      </c>
      <c r="HQ8" s="11">
        <v>5</v>
      </c>
      <c r="HR8" s="13">
        <v>195.58</v>
      </c>
      <c r="HS8" s="11">
        <v>66</v>
      </c>
      <c r="HT8" s="12">
        <v>48.6</v>
      </c>
      <c r="HU8" s="12">
        <v>52.1271</v>
      </c>
      <c r="HV8" s="11">
        <v>19</v>
      </c>
      <c r="HW8" s="13">
        <v>1291.83</v>
      </c>
      <c r="HX8" s="11">
        <v>5</v>
      </c>
      <c r="HY8" s="11">
        <v>9</v>
      </c>
      <c r="HZ8" s="13">
        <v>977.41</v>
      </c>
      <c r="IA8" s="11">
        <v>5</v>
      </c>
      <c r="IB8" s="12">
        <v>1.1111</v>
      </c>
      <c r="IC8" s="12">
        <v>0.3217</v>
      </c>
      <c r="ID8" s="11">
        <v>41</v>
      </c>
      <c r="IE8" s="13">
        <v>972.07</v>
      </c>
      <c r="IF8" s="11">
        <v>64</v>
      </c>
      <c r="IG8" s="11">
        <v>57</v>
      </c>
      <c r="IH8" s="13">
        <v>1827.72</v>
      </c>
      <c r="II8" s="11">
        <v>83</v>
      </c>
      <c r="IJ8" s="12">
        <v>-0.2807</v>
      </c>
      <c r="IK8" s="12">
        <v>-0.4682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>
        <v>16</v>
      </c>
      <c r="JS8" s="13">
        <v>248.43</v>
      </c>
      <c r="JT8" s="11">
        <v>122</v>
      </c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189</v>
      </c>
      <c r="KL8" s="13">
        <v>5410.81</v>
      </c>
      <c r="KM8" s="11">
        <v>72</v>
      </c>
      <c r="KN8" s="12"/>
      <c r="KO8" s="12"/>
    </row>
    <row r="9">
      <c r="A9" s="10" t="s">
        <v>70</v>
      </c>
      <c r="B9" s="11">
        <v>281453</v>
      </c>
      <c r="C9" s="11">
        <f>=ROUNDDOWN(27.5807226082099,0)</f>
      </c>
      <c r="D9" s="11">
        <v>280006</v>
      </c>
      <c r="E9" s="12">
        <v>0.9253</v>
      </c>
      <c r="F9" s="11"/>
      <c r="G9" s="11">
        <f>=ROUNDDOWN({0},0)</f>
      </c>
      <c r="H9" s="11"/>
      <c r="I9" s="12"/>
      <c r="J9" s="11">
        <v>130306</v>
      </c>
      <c r="K9" s="13">
        <v>2482295.59</v>
      </c>
      <c r="L9" s="11">
        <v>340</v>
      </c>
      <c r="M9" s="14">
        <v>7300.87</v>
      </c>
      <c r="N9" s="11">
        <v>126786</v>
      </c>
      <c r="O9" s="13">
        <v>2457112.58</v>
      </c>
      <c r="P9" s="11">
        <v>269</v>
      </c>
      <c r="Q9" s="14">
        <v>9134.25</v>
      </c>
      <c r="R9" s="12">
        <v>0.0278</v>
      </c>
      <c r="S9" s="12">
        <v>0.0102</v>
      </c>
      <c r="T9" s="12">
        <v>0.2639</v>
      </c>
      <c r="U9" s="12">
        <v>-0.2007</v>
      </c>
      <c r="V9" s="11">
        <v>63123</v>
      </c>
      <c r="W9" s="13">
        <v>1180977.65</v>
      </c>
      <c r="X9" s="11">
        <v>328</v>
      </c>
      <c r="Y9" s="11">
        <v>58664</v>
      </c>
      <c r="Z9" s="13">
        <v>1143256.78</v>
      </c>
      <c r="AA9" s="11">
        <v>243</v>
      </c>
      <c r="AB9" s="12">
        <v>0.076</v>
      </c>
      <c r="AC9" s="12">
        <v>0.033</v>
      </c>
      <c r="AD9" s="11">
        <v>9304</v>
      </c>
      <c r="AE9" s="13">
        <v>168611.45</v>
      </c>
      <c r="AF9" s="11">
        <v>326</v>
      </c>
      <c r="AG9" s="11">
        <v>6156</v>
      </c>
      <c r="AH9" s="13">
        <v>113062.07</v>
      </c>
      <c r="AI9" s="11">
        <v>251</v>
      </c>
      <c r="AJ9" s="12">
        <v>0.5114</v>
      </c>
      <c r="AK9" s="12">
        <v>0.4913</v>
      </c>
      <c r="AL9" s="11">
        <v>14077</v>
      </c>
      <c r="AM9" s="13">
        <v>247567.79</v>
      </c>
      <c r="AN9" s="11">
        <v>235</v>
      </c>
      <c r="AO9" s="11">
        <v>11701</v>
      </c>
      <c r="AP9" s="13">
        <v>204504.41</v>
      </c>
      <c r="AQ9" s="11">
        <v>251</v>
      </c>
      <c r="AR9" s="12">
        <v>0.2031</v>
      </c>
      <c r="AS9" s="12">
        <v>0.2106</v>
      </c>
      <c r="AT9" s="11">
        <v>19096</v>
      </c>
      <c r="AU9" s="13">
        <v>384778.05</v>
      </c>
      <c r="AV9" s="11">
        <v>251</v>
      </c>
      <c r="AW9" s="11">
        <v>15923</v>
      </c>
      <c r="AX9" s="13">
        <v>307683.28</v>
      </c>
      <c r="AY9" s="11">
        <v>216</v>
      </c>
      <c r="AZ9" s="12">
        <v>0.1993</v>
      </c>
      <c r="BA9" s="12">
        <v>0.2506</v>
      </c>
      <c r="BB9" s="11">
        <v>6685</v>
      </c>
      <c r="BC9" s="13">
        <v>141083.21</v>
      </c>
      <c r="BD9" s="11">
        <v>290</v>
      </c>
      <c r="BE9" s="11">
        <v>11587</v>
      </c>
      <c r="BF9" s="13">
        <v>237107.01</v>
      </c>
      <c r="BG9" s="11">
        <v>251</v>
      </c>
      <c r="BH9" s="12">
        <v>-0.4231</v>
      </c>
      <c r="BI9" s="12">
        <v>-0.405</v>
      </c>
      <c r="BJ9" s="11">
        <v>6321</v>
      </c>
      <c r="BK9" s="13">
        <v>124102.44</v>
      </c>
      <c r="BL9" s="11">
        <v>149</v>
      </c>
      <c r="BM9" s="11">
        <v>10768</v>
      </c>
      <c r="BN9" s="13">
        <v>212616.81</v>
      </c>
      <c r="BO9" s="11">
        <v>232</v>
      </c>
      <c r="BP9" s="12">
        <v>-0.413</v>
      </c>
      <c r="BQ9" s="12">
        <v>-0.4163</v>
      </c>
      <c r="BR9" s="11">
        <v>2439</v>
      </c>
      <c r="BS9" s="13">
        <v>51008.41</v>
      </c>
      <c r="BT9" s="11">
        <v>278</v>
      </c>
      <c r="BU9" s="11">
        <v>1664</v>
      </c>
      <c r="BV9" s="13">
        <v>33925.18</v>
      </c>
      <c r="BW9" s="11">
        <v>251</v>
      </c>
      <c r="BX9" s="12">
        <v>0.4657</v>
      </c>
      <c r="BY9" s="12">
        <v>0.5036</v>
      </c>
      <c r="BZ9" s="11">
        <v>5158</v>
      </c>
      <c r="CA9" s="13">
        <v>96968.95</v>
      </c>
      <c r="CB9" s="11">
        <v>192</v>
      </c>
      <c r="CC9" s="11">
        <v>5850</v>
      </c>
      <c r="CD9" s="13">
        <v>109697.72</v>
      </c>
      <c r="CE9" s="11">
        <v>229</v>
      </c>
      <c r="CF9" s="12">
        <v>-0.1183</v>
      </c>
      <c r="CG9" s="12">
        <v>-0.116</v>
      </c>
      <c r="CH9" s="11">
        <v>297</v>
      </c>
      <c r="CI9" s="13">
        <v>8837.32</v>
      </c>
      <c r="CJ9" s="11">
        <v>271</v>
      </c>
      <c r="CK9" s="11">
        <v>189</v>
      </c>
      <c r="CL9" s="13">
        <v>6358.14</v>
      </c>
      <c r="CM9" s="11">
        <v>241</v>
      </c>
      <c r="CN9" s="12">
        <v>0.5714</v>
      </c>
      <c r="CO9" s="12">
        <v>0.3899</v>
      </c>
      <c r="CP9" s="11"/>
      <c r="CQ9" s="13"/>
      <c r="CR9" s="11">
        <v>2</v>
      </c>
      <c r="CS9" s="11"/>
      <c r="CT9" s="13"/>
      <c r="CU9" s="11">
        <v>177</v>
      </c>
      <c r="CV9" s="12"/>
      <c r="CW9" s="12"/>
      <c r="CX9" s="11">
        <v>2023</v>
      </c>
      <c r="CY9" s="13">
        <v>39320.79</v>
      </c>
      <c r="CZ9" s="11">
        <v>175</v>
      </c>
      <c r="DA9" s="11">
        <v>1173</v>
      </c>
      <c r="DB9" s="13">
        <v>22964.44</v>
      </c>
      <c r="DC9" s="11">
        <v>211</v>
      </c>
      <c r="DD9" s="12">
        <v>0.7246</v>
      </c>
      <c r="DE9" s="12">
        <v>0.7122</v>
      </c>
      <c r="DF9" s="11">
        <v>212</v>
      </c>
      <c r="DG9" s="13">
        <v>7458.88</v>
      </c>
      <c r="DH9" s="11">
        <v>281</v>
      </c>
      <c r="DI9" s="11">
        <v>285</v>
      </c>
      <c r="DJ9" s="13">
        <v>9200.16</v>
      </c>
      <c r="DK9" s="11">
        <v>260</v>
      </c>
      <c r="DL9" s="12">
        <v>-0.2561</v>
      </c>
      <c r="DM9" s="12">
        <v>-0.1893</v>
      </c>
      <c r="DN9" s="11">
        <v>20</v>
      </c>
      <c r="DO9" s="13">
        <v>392.8</v>
      </c>
      <c r="DP9" s="11"/>
      <c r="DQ9" s="11">
        <v>42</v>
      </c>
      <c r="DR9" s="13">
        <v>1197.16</v>
      </c>
      <c r="DS9" s="11">
        <v>13</v>
      </c>
      <c r="DT9" s="12">
        <v>-0.5238</v>
      </c>
      <c r="DU9" s="12">
        <v>-0.6719</v>
      </c>
      <c r="DV9" s="11">
        <v>527</v>
      </c>
      <c r="DW9" s="13">
        <v>10475.54</v>
      </c>
      <c r="DX9" s="11">
        <v>87</v>
      </c>
      <c r="DY9" s="11">
        <v>964</v>
      </c>
      <c r="DZ9" s="13">
        <v>18683.88</v>
      </c>
      <c r="EA9" s="11">
        <v>95</v>
      </c>
      <c r="EB9" s="12">
        <v>-0.4533</v>
      </c>
      <c r="EC9" s="12">
        <v>-0.4393</v>
      </c>
      <c r="ED9" s="11"/>
      <c r="EE9" s="13"/>
      <c r="EF9" s="11"/>
      <c r="EG9" s="11"/>
      <c r="EH9" s="13"/>
      <c r="EI9" s="11"/>
      <c r="EJ9" s="12"/>
      <c r="EK9" s="12"/>
      <c r="EL9" s="11">
        <v>160</v>
      </c>
      <c r="EM9" s="13">
        <v>3600</v>
      </c>
      <c r="EN9" s="11"/>
      <c r="EO9" s="11">
        <v>472</v>
      </c>
      <c r="EP9" s="13">
        <v>10620</v>
      </c>
      <c r="EQ9" s="11"/>
      <c r="ER9" s="12">
        <v>-0.661</v>
      </c>
      <c r="ES9" s="12">
        <v>-0.661</v>
      </c>
      <c r="ET9" s="11">
        <v>354</v>
      </c>
      <c r="EU9" s="13">
        <v>7653.31</v>
      </c>
      <c r="EV9" s="11">
        <v>88</v>
      </c>
      <c r="EW9" s="11">
        <v>301</v>
      </c>
      <c r="EX9" s="13">
        <v>6444.85</v>
      </c>
      <c r="EY9" s="11">
        <v>82</v>
      </c>
      <c r="EZ9" s="12">
        <v>0.1761</v>
      </c>
      <c r="FA9" s="12">
        <v>0.1875</v>
      </c>
      <c r="FB9" s="11">
        <v>119</v>
      </c>
      <c r="FC9" s="13">
        <v>2048.49</v>
      </c>
      <c r="FD9" s="11">
        <v>39</v>
      </c>
      <c r="FE9" s="11">
        <v>347</v>
      </c>
      <c r="FF9" s="13">
        <v>6230.57</v>
      </c>
      <c r="FG9" s="11">
        <v>47</v>
      </c>
      <c r="FH9" s="12">
        <v>-0.6571</v>
      </c>
      <c r="FI9" s="12">
        <v>-0.6712</v>
      </c>
      <c r="FJ9" s="11">
        <v>46</v>
      </c>
      <c r="FK9" s="13">
        <v>681.34</v>
      </c>
      <c r="FL9" s="11">
        <v>32</v>
      </c>
      <c r="FM9" s="11">
        <v>310</v>
      </c>
      <c r="FN9" s="13">
        <v>5273.14</v>
      </c>
      <c r="FO9" s="11">
        <v>113</v>
      </c>
      <c r="FP9" s="12">
        <v>-0.8516</v>
      </c>
      <c r="FQ9" s="12">
        <v>-0.8708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4</v>
      </c>
      <c r="GI9" s="13">
        <v>90.96</v>
      </c>
      <c r="GJ9" s="11">
        <v>210</v>
      </c>
      <c r="GK9" s="11"/>
      <c r="GL9" s="13"/>
      <c r="GM9" s="11"/>
      <c r="GN9" s="12"/>
      <c r="GO9" s="12"/>
      <c r="GP9" s="11">
        <v>65</v>
      </c>
      <c r="GQ9" s="13">
        <v>1464.9</v>
      </c>
      <c r="GR9" s="11">
        <v>212</v>
      </c>
      <c r="GS9" s="11">
        <v>88</v>
      </c>
      <c r="GT9" s="13">
        <v>1896.35</v>
      </c>
      <c r="GU9" s="11">
        <v>211</v>
      </c>
      <c r="GV9" s="12">
        <v>-0.2614</v>
      </c>
      <c r="GW9" s="12">
        <v>-0.2275</v>
      </c>
      <c r="GX9" s="11"/>
      <c r="GY9" s="13"/>
      <c r="GZ9" s="11"/>
      <c r="HA9" s="11"/>
      <c r="HB9" s="13"/>
      <c r="HC9" s="11"/>
      <c r="HD9" s="12"/>
      <c r="HE9" s="12"/>
      <c r="HF9" s="11">
        <v>72</v>
      </c>
      <c r="HG9" s="13">
        <v>1145.85</v>
      </c>
      <c r="HH9" s="11">
        <v>40</v>
      </c>
      <c r="HI9" s="11">
        <v>92</v>
      </c>
      <c r="HJ9" s="13">
        <v>1499.17</v>
      </c>
      <c r="HK9" s="11">
        <v>12</v>
      </c>
      <c r="HL9" s="12">
        <v>-0.2174</v>
      </c>
      <c r="HM9" s="12">
        <v>-0.2357</v>
      </c>
      <c r="HN9" s="11">
        <v>39</v>
      </c>
      <c r="HO9" s="13">
        <v>650.32</v>
      </c>
      <c r="HP9" s="11">
        <v>49</v>
      </c>
      <c r="HQ9" s="11">
        <v>59</v>
      </c>
      <c r="HR9" s="13">
        <v>984.81</v>
      </c>
      <c r="HS9" s="11">
        <v>59</v>
      </c>
      <c r="HT9" s="12">
        <v>-0.339</v>
      </c>
      <c r="HU9" s="12">
        <v>-0.3396</v>
      </c>
      <c r="HV9" s="11">
        <v>45</v>
      </c>
      <c r="HW9" s="13">
        <v>1197.84</v>
      </c>
      <c r="HX9" s="11">
        <v>7</v>
      </c>
      <c r="HY9" s="11">
        <v>16</v>
      </c>
      <c r="HZ9" s="13">
        <v>934.84</v>
      </c>
      <c r="IA9" s="11">
        <v>13</v>
      </c>
      <c r="IB9" s="12">
        <v>1.8125</v>
      </c>
      <c r="IC9" s="12">
        <v>0.2813</v>
      </c>
      <c r="ID9" s="11">
        <v>45</v>
      </c>
      <c r="IE9" s="13">
        <v>940</v>
      </c>
      <c r="IF9" s="11">
        <v>62</v>
      </c>
      <c r="IG9" s="11">
        <v>135</v>
      </c>
      <c r="IH9" s="13">
        <v>2971.81</v>
      </c>
      <c r="II9" s="11">
        <v>82</v>
      </c>
      <c r="IJ9" s="12">
        <v>-0.6667</v>
      </c>
      <c r="IK9" s="12">
        <v>-0.6837</v>
      </c>
      <c r="IL9" s="11">
        <v>57</v>
      </c>
      <c r="IM9" s="13">
        <v>962.19</v>
      </c>
      <c r="IN9" s="11">
        <v>11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>
        <v>18</v>
      </c>
      <c r="JS9" s="13">
        <v>277.11</v>
      </c>
      <c r="JT9" s="11">
        <v>241</v>
      </c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</row>
    <row r="10">
      <c r="A10" s="10" t="s">
        <v>71</v>
      </c>
      <c r="B10" s="11">
        <v>590852</v>
      </c>
      <c r="C10" s="11">
        <f>=ROUNDDOWN(25.55278772467,0)</f>
      </c>
      <c r="D10" s="11">
        <v>375589</v>
      </c>
      <c r="E10" s="12">
        <v>0.8283</v>
      </c>
      <c r="F10" s="11"/>
      <c r="G10" s="11">
        <f>=ROUNDDOWN({0},0)</f>
      </c>
      <c r="H10" s="11"/>
      <c r="I10" s="12"/>
      <c r="J10" s="11">
        <v>249698</v>
      </c>
      <c r="K10" s="13">
        <v>8920467.75</v>
      </c>
      <c r="L10" s="11">
        <v>1152</v>
      </c>
      <c r="M10" s="14">
        <v>7743.46</v>
      </c>
      <c r="N10" s="11">
        <v>274630</v>
      </c>
      <c r="O10" s="13">
        <v>9342720.11</v>
      </c>
      <c r="P10" s="11">
        <v>1217</v>
      </c>
      <c r="Q10" s="14">
        <v>7676.84</v>
      </c>
      <c r="R10" s="12">
        <v>-0.0908</v>
      </c>
      <c r="S10" s="12">
        <v>-0.0452</v>
      </c>
      <c r="T10" s="12">
        <v>-0.0534</v>
      </c>
      <c r="U10" s="12">
        <v>0.0087</v>
      </c>
      <c r="V10" s="11">
        <v>67372</v>
      </c>
      <c r="W10" s="13">
        <v>3090019.36</v>
      </c>
      <c r="X10" s="11">
        <v>944</v>
      </c>
      <c r="Y10" s="11">
        <v>70019</v>
      </c>
      <c r="Z10" s="13">
        <v>3238358.12</v>
      </c>
      <c r="AA10" s="11">
        <v>916</v>
      </c>
      <c r="AB10" s="12">
        <v>-0.0378</v>
      </c>
      <c r="AC10" s="12">
        <v>-0.0458</v>
      </c>
      <c r="AD10" s="11">
        <v>15074</v>
      </c>
      <c r="AE10" s="13">
        <v>527066.67</v>
      </c>
      <c r="AF10" s="11">
        <v>941</v>
      </c>
      <c r="AG10" s="11">
        <v>9223</v>
      </c>
      <c r="AH10" s="13">
        <v>335438.54</v>
      </c>
      <c r="AI10" s="11">
        <v>1031</v>
      </c>
      <c r="AJ10" s="12">
        <v>0.6344</v>
      </c>
      <c r="AK10" s="12">
        <v>0.5713</v>
      </c>
      <c r="AL10" s="11">
        <v>39777</v>
      </c>
      <c r="AM10" s="13">
        <v>1370359.58</v>
      </c>
      <c r="AN10" s="11">
        <v>766</v>
      </c>
      <c r="AO10" s="11">
        <v>27785</v>
      </c>
      <c r="AP10" s="13">
        <v>882659.05</v>
      </c>
      <c r="AQ10" s="11">
        <v>1018</v>
      </c>
      <c r="AR10" s="12">
        <v>0.4316</v>
      </c>
      <c r="AS10" s="12">
        <v>0.5525</v>
      </c>
      <c r="AT10" s="11">
        <v>32848</v>
      </c>
      <c r="AU10" s="13">
        <v>1129858.32</v>
      </c>
      <c r="AV10" s="11">
        <v>864</v>
      </c>
      <c r="AW10" s="11">
        <v>42241</v>
      </c>
      <c r="AX10" s="13">
        <v>1384150.5</v>
      </c>
      <c r="AY10" s="11">
        <v>934</v>
      </c>
      <c r="AZ10" s="12">
        <v>-0.2224</v>
      </c>
      <c r="BA10" s="12">
        <v>-0.1837</v>
      </c>
      <c r="BB10" s="11">
        <v>8341</v>
      </c>
      <c r="BC10" s="13">
        <v>406915.78</v>
      </c>
      <c r="BD10" s="11">
        <v>969</v>
      </c>
      <c r="BE10" s="11">
        <v>19437</v>
      </c>
      <c r="BF10" s="13">
        <v>972305.29</v>
      </c>
      <c r="BG10" s="11">
        <v>1030</v>
      </c>
      <c r="BH10" s="12">
        <v>-0.5709</v>
      </c>
      <c r="BI10" s="12">
        <v>-0.5815</v>
      </c>
      <c r="BJ10" s="11">
        <v>17277</v>
      </c>
      <c r="BK10" s="13">
        <v>642326.87</v>
      </c>
      <c r="BL10" s="11">
        <v>681</v>
      </c>
      <c r="BM10" s="11">
        <v>24511</v>
      </c>
      <c r="BN10" s="13">
        <v>771834.91</v>
      </c>
      <c r="BO10" s="11">
        <v>900</v>
      </c>
      <c r="BP10" s="12">
        <v>-0.2951</v>
      </c>
      <c r="BQ10" s="12">
        <v>-0.1678</v>
      </c>
      <c r="BR10" s="11">
        <v>4908</v>
      </c>
      <c r="BS10" s="13">
        <v>199790.62</v>
      </c>
      <c r="BT10" s="11">
        <v>953</v>
      </c>
      <c r="BU10" s="11">
        <v>6911</v>
      </c>
      <c r="BV10" s="13">
        <v>248484.81</v>
      </c>
      <c r="BW10" s="11">
        <v>1031</v>
      </c>
      <c r="BX10" s="12">
        <v>-0.2898</v>
      </c>
      <c r="BY10" s="12">
        <v>-0.196</v>
      </c>
      <c r="BZ10" s="11">
        <v>15347</v>
      </c>
      <c r="CA10" s="13">
        <v>569968.36</v>
      </c>
      <c r="CB10" s="11">
        <v>698</v>
      </c>
      <c r="CC10" s="11">
        <v>9852</v>
      </c>
      <c r="CD10" s="13">
        <v>398235.27</v>
      </c>
      <c r="CE10" s="11">
        <v>756</v>
      </c>
      <c r="CF10" s="12">
        <v>0.5578</v>
      </c>
      <c r="CG10" s="12">
        <v>0.4312</v>
      </c>
      <c r="CH10" s="11">
        <v>2252</v>
      </c>
      <c r="CI10" s="13">
        <v>128904.58</v>
      </c>
      <c r="CJ10" s="11">
        <v>694</v>
      </c>
      <c r="CK10" s="11">
        <v>356</v>
      </c>
      <c r="CL10" s="13">
        <v>17510.18</v>
      </c>
      <c r="CM10" s="11">
        <v>580</v>
      </c>
      <c r="CN10" s="12">
        <v>5.3258</v>
      </c>
      <c r="CO10" s="12">
        <v>6.3617</v>
      </c>
      <c r="CP10" s="11">
        <v>1006</v>
      </c>
      <c r="CQ10" s="13">
        <v>34810.07</v>
      </c>
      <c r="CR10" s="11">
        <v>420</v>
      </c>
      <c r="CS10" s="11">
        <v>1132</v>
      </c>
      <c r="CT10" s="13">
        <v>33242.02</v>
      </c>
      <c r="CU10" s="11">
        <v>578</v>
      </c>
      <c r="CV10" s="12">
        <v>-0.1113</v>
      </c>
      <c r="CW10" s="12">
        <v>0.0472</v>
      </c>
      <c r="CX10" s="11">
        <v>2064</v>
      </c>
      <c r="CY10" s="13">
        <v>102666.04</v>
      </c>
      <c r="CZ10" s="11">
        <v>678</v>
      </c>
      <c r="DA10" s="11">
        <v>737</v>
      </c>
      <c r="DB10" s="13">
        <v>37585.17</v>
      </c>
      <c r="DC10" s="11">
        <v>364</v>
      </c>
      <c r="DD10" s="12">
        <v>1.8005</v>
      </c>
      <c r="DE10" s="12">
        <v>1.7316</v>
      </c>
      <c r="DF10" s="11">
        <v>1929</v>
      </c>
      <c r="DG10" s="13">
        <v>130439.58</v>
      </c>
      <c r="DH10" s="11">
        <v>1056</v>
      </c>
      <c r="DI10" s="11">
        <v>1620</v>
      </c>
      <c r="DJ10" s="13">
        <v>105319.38</v>
      </c>
      <c r="DK10" s="11">
        <v>1156</v>
      </c>
      <c r="DL10" s="12">
        <v>0.1907</v>
      </c>
      <c r="DM10" s="12">
        <v>0.2385</v>
      </c>
      <c r="DN10" s="11">
        <v>2178</v>
      </c>
      <c r="DO10" s="13">
        <v>95013.83</v>
      </c>
      <c r="DP10" s="11">
        <v>842</v>
      </c>
      <c r="DQ10" s="11">
        <v>2089</v>
      </c>
      <c r="DR10" s="13">
        <v>85887.74</v>
      </c>
      <c r="DS10" s="11">
        <v>918</v>
      </c>
      <c r="DT10" s="12">
        <v>0.0426</v>
      </c>
      <c r="DU10" s="12">
        <v>0.1063</v>
      </c>
      <c r="DV10" s="11">
        <v>562</v>
      </c>
      <c r="DW10" s="13">
        <v>15441.04</v>
      </c>
      <c r="DX10" s="11">
        <v>117</v>
      </c>
      <c r="DY10" s="11">
        <v>1113</v>
      </c>
      <c r="DZ10" s="13">
        <v>22183.3</v>
      </c>
      <c r="EA10" s="11">
        <v>62</v>
      </c>
      <c r="EB10" s="12">
        <v>-0.4951</v>
      </c>
      <c r="EC10" s="12">
        <v>-0.3039</v>
      </c>
      <c r="ED10" s="11">
        <v>32500</v>
      </c>
      <c r="EE10" s="13">
        <v>204750</v>
      </c>
      <c r="EF10" s="11"/>
      <c r="EG10" s="11">
        <v>46800</v>
      </c>
      <c r="EH10" s="13">
        <v>320585</v>
      </c>
      <c r="EI10" s="11"/>
      <c r="EJ10" s="12">
        <v>-0.3056</v>
      </c>
      <c r="EK10" s="12">
        <v>-0.3613</v>
      </c>
      <c r="EL10" s="11">
        <v>1153</v>
      </c>
      <c r="EM10" s="13">
        <v>93698.05</v>
      </c>
      <c r="EN10" s="11"/>
      <c r="EO10" s="11">
        <v>1794</v>
      </c>
      <c r="EP10" s="13">
        <v>147010.9</v>
      </c>
      <c r="EQ10" s="11"/>
      <c r="ER10" s="12">
        <v>-0.3573</v>
      </c>
      <c r="ES10" s="12">
        <v>-0.3626</v>
      </c>
      <c r="ET10" s="11">
        <v>790</v>
      </c>
      <c r="EU10" s="13">
        <v>31420.18</v>
      </c>
      <c r="EV10" s="11">
        <v>110</v>
      </c>
      <c r="EW10" s="11">
        <v>619</v>
      </c>
      <c r="EX10" s="13">
        <v>25028</v>
      </c>
      <c r="EY10" s="11">
        <v>118</v>
      </c>
      <c r="EZ10" s="12">
        <v>0.2763</v>
      </c>
      <c r="FA10" s="12">
        <v>0.2554</v>
      </c>
      <c r="FB10" s="11">
        <v>1180</v>
      </c>
      <c r="FC10" s="13">
        <v>45738.91</v>
      </c>
      <c r="FD10" s="11">
        <v>301</v>
      </c>
      <c r="FE10" s="11">
        <v>2340</v>
      </c>
      <c r="FF10" s="13">
        <v>89445.79</v>
      </c>
      <c r="FG10" s="11">
        <v>453</v>
      </c>
      <c r="FH10" s="12">
        <v>-0.4957</v>
      </c>
      <c r="FI10" s="12">
        <v>-0.4886</v>
      </c>
      <c r="FJ10" s="11">
        <v>566</v>
      </c>
      <c r="FK10" s="13">
        <v>21444.91</v>
      </c>
      <c r="FL10" s="11">
        <v>161</v>
      </c>
      <c r="FM10" s="11">
        <v>4073</v>
      </c>
      <c r="FN10" s="13">
        <v>150350.16</v>
      </c>
      <c r="FO10" s="11">
        <v>484</v>
      </c>
      <c r="FP10" s="12">
        <v>-0.861</v>
      </c>
      <c r="FQ10" s="12">
        <v>-0.8574</v>
      </c>
      <c r="FR10" s="11">
        <v>35</v>
      </c>
      <c r="FS10" s="13">
        <v>838.9</v>
      </c>
      <c r="FT10" s="11">
        <v>20</v>
      </c>
      <c r="FU10" s="11"/>
      <c r="FV10" s="13"/>
      <c r="FW10" s="11"/>
      <c r="FX10" s="12"/>
      <c r="FY10" s="12"/>
      <c r="FZ10" s="11">
        <v>69</v>
      </c>
      <c r="GA10" s="13">
        <v>1407.2</v>
      </c>
      <c r="GB10" s="11">
        <v>6</v>
      </c>
      <c r="GC10" s="11">
        <v>120</v>
      </c>
      <c r="GD10" s="13">
        <v>2466.47</v>
      </c>
      <c r="GE10" s="11">
        <v>10</v>
      </c>
      <c r="GF10" s="12">
        <v>-0.425</v>
      </c>
      <c r="GG10" s="12">
        <v>-0.4295</v>
      </c>
      <c r="GH10" s="11">
        <v>951</v>
      </c>
      <c r="GI10" s="13">
        <v>10096.38</v>
      </c>
      <c r="GJ10" s="11">
        <v>243</v>
      </c>
      <c r="GK10" s="11"/>
      <c r="GL10" s="13"/>
      <c r="GM10" s="11"/>
      <c r="GN10" s="12"/>
      <c r="GO10" s="12"/>
      <c r="GP10" s="11">
        <v>59</v>
      </c>
      <c r="GQ10" s="13">
        <v>2640.57</v>
      </c>
      <c r="GR10" s="11">
        <v>686</v>
      </c>
      <c r="GS10" s="11">
        <v>64</v>
      </c>
      <c r="GT10" s="13">
        <v>2478.37</v>
      </c>
      <c r="GU10" s="11">
        <v>803</v>
      </c>
      <c r="GV10" s="12">
        <v>-0.0781</v>
      </c>
      <c r="GW10" s="12">
        <v>0.0654</v>
      </c>
      <c r="GX10" s="11"/>
      <c r="GY10" s="13"/>
      <c r="GZ10" s="11"/>
      <c r="HA10" s="11"/>
      <c r="HB10" s="13"/>
      <c r="HC10" s="11"/>
      <c r="HD10" s="12"/>
      <c r="HE10" s="12"/>
      <c r="HF10" s="11">
        <v>596</v>
      </c>
      <c r="HG10" s="13">
        <v>24581.04</v>
      </c>
      <c r="HH10" s="11">
        <v>293</v>
      </c>
      <c r="HI10" s="11">
        <v>679</v>
      </c>
      <c r="HJ10" s="13">
        <v>25545.4</v>
      </c>
      <c r="HK10" s="11">
        <v>331</v>
      </c>
      <c r="HL10" s="12">
        <v>-0.1222</v>
      </c>
      <c r="HM10" s="12">
        <v>-0.0378</v>
      </c>
      <c r="HN10" s="11">
        <v>105</v>
      </c>
      <c r="HO10" s="13">
        <v>6082.64</v>
      </c>
      <c r="HP10" s="11">
        <v>95</v>
      </c>
      <c r="HQ10" s="11">
        <v>102</v>
      </c>
      <c r="HR10" s="13">
        <v>6536.78</v>
      </c>
      <c r="HS10" s="11">
        <v>102</v>
      </c>
      <c r="HT10" s="12">
        <v>0.0294</v>
      </c>
      <c r="HU10" s="12">
        <v>-0.0695</v>
      </c>
      <c r="HV10" s="11">
        <v>13</v>
      </c>
      <c r="HW10" s="13">
        <v>905.41</v>
      </c>
      <c r="HX10" s="11">
        <v>12</v>
      </c>
      <c r="HY10" s="11">
        <v>14</v>
      </c>
      <c r="HZ10" s="13">
        <v>1249.36</v>
      </c>
      <c r="IA10" s="11">
        <v>21</v>
      </c>
      <c r="IB10" s="12">
        <v>-0.0714</v>
      </c>
      <c r="IC10" s="12">
        <v>-0.2753</v>
      </c>
      <c r="ID10" s="11">
        <v>81</v>
      </c>
      <c r="IE10" s="13">
        <v>2321.28</v>
      </c>
      <c r="IF10" s="11">
        <v>309</v>
      </c>
      <c r="IG10" s="11">
        <v>330</v>
      </c>
      <c r="IH10" s="13">
        <v>8031.05</v>
      </c>
      <c r="II10" s="11">
        <v>439</v>
      </c>
      <c r="IJ10" s="12">
        <v>-0.7545</v>
      </c>
      <c r="IK10" s="12">
        <v>-0.711</v>
      </c>
      <c r="IL10" s="11">
        <v>56</v>
      </c>
      <c r="IM10" s="13">
        <v>3020.52</v>
      </c>
      <c r="IN10" s="11">
        <v>153</v>
      </c>
      <c r="IO10" s="11"/>
      <c r="IP10" s="13"/>
      <c r="IQ10" s="11"/>
      <c r="IR10" s="12"/>
      <c r="IS10" s="12"/>
      <c r="IT10" s="11">
        <v>131</v>
      </c>
      <c r="IU10" s="13">
        <v>6398.78</v>
      </c>
      <c r="IV10" s="11">
        <v>106</v>
      </c>
      <c r="IW10" s="11">
        <v>310</v>
      </c>
      <c r="IX10" s="13">
        <v>14396.22</v>
      </c>
      <c r="IY10" s="11">
        <v>144</v>
      </c>
      <c r="IZ10" s="12">
        <v>-0.5774</v>
      </c>
      <c r="JA10" s="12">
        <v>-0.5555</v>
      </c>
      <c r="JB10" s="11"/>
      <c r="JC10" s="13"/>
      <c r="JD10" s="11"/>
      <c r="JE10" s="11"/>
      <c r="JF10" s="13"/>
      <c r="JG10" s="11"/>
      <c r="JH10" s="12"/>
      <c r="JI10" s="12"/>
      <c r="JJ10" s="11">
        <v>422</v>
      </c>
      <c r="JK10" s="13">
        <v>20549.49</v>
      </c>
      <c r="JL10" s="11">
        <v>169</v>
      </c>
      <c r="JM10" s="11">
        <v>103</v>
      </c>
      <c r="JN10" s="13">
        <v>7900.96</v>
      </c>
      <c r="JO10" s="11">
        <v>83</v>
      </c>
      <c r="JP10" s="12">
        <v>3.0971</v>
      </c>
      <c r="JQ10" s="12">
        <v>1.6009</v>
      </c>
      <c r="JR10" s="11">
        <v>56</v>
      </c>
      <c r="JS10" s="13">
        <v>992.79</v>
      </c>
      <c r="JT10" s="11">
        <v>416</v>
      </c>
      <c r="JU10" s="11"/>
      <c r="JV10" s="13"/>
      <c r="JW10" s="11"/>
      <c r="JX10" s="12"/>
      <c r="JY10" s="12"/>
      <c r="JZ10" s="11"/>
      <c r="KA10" s="13"/>
      <c r="KB10" s="11"/>
      <c r="KC10" s="11">
        <v>147</v>
      </c>
      <c r="KD10" s="13">
        <v>4985.82</v>
      </c>
      <c r="KE10" s="11"/>
      <c r="KF10" s="12"/>
      <c r="KG10" s="12"/>
      <c r="KH10" s="11"/>
      <c r="KI10" s="13"/>
      <c r="KJ10" s="11"/>
      <c r="KK10" s="11">
        <v>109</v>
      </c>
      <c r="KL10" s="13">
        <v>3515.55</v>
      </c>
      <c r="KM10" s="11">
        <v>126</v>
      </c>
      <c r="KN10" s="12"/>
      <c r="KO10" s="12"/>
    </row>
    <row r="11">
      <c r="A11" s="10" t="s">
        <v>72</v>
      </c>
      <c r="B11" s="11">
        <v>2572</v>
      </c>
      <c r="C11" s="11">
        <f>=ROUNDDOWN(48.1647940074906,0)</f>
      </c>
      <c r="D11" s="11">
        <v>100</v>
      </c>
      <c r="E11" s="12">
        <v>0.6825</v>
      </c>
      <c r="F11" s="11"/>
      <c r="G11" s="11">
        <f>=ROUNDDOWN({0},0)</f>
      </c>
      <c r="H11" s="11"/>
      <c r="I11" s="12"/>
      <c r="J11" s="11">
        <v>856</v>
      </c>
      <c r="K11" s="13">
        <v>152410.88</v>
      </c>
      <c r="L11" s="11">
        <v>78</v>
      </c>
      <c r="M11" s="14">
        <v>1953.99</v>
      </c>
      <c r="N11" s="11">
        <v>219</v>
      </c>
      <c r="O11" s="13">
        <v>47967.16</v>
      </c>
      <c r="P11" s="11">
        <v>60</v>
      </c>
      <c r="Q11" s="14">
        <v>799.45</v>
      </c>
      <c r="R11" s="12">
        <v>2.9087</v>
      </c>
      <c r="S11" s="12">
        <v>2.1774</v>
      </c>
      <c r="T11" s="12">
        <v>0.3</v>
      </c>
      <c r="U11" s="12">
        <v>1.4442</v>
      </c>
      <c r="V11" s="11"/>
      <c r="W11" s="13"/>
      <c r="X11" s="11"/>
      <c r="Y11" s="11"/>
      <c r="Z11" s="13"/>
      <c r="AA11" s="11"/>
      <c r="AB11" s="12"/>
      <c r="AC11" s="12"/>
      <c r="AD11" s="11">
        <v>36</v>
      </c>
      <c r="AE11" s="13">
        <v>10224.28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818</v>
      </c>
      <c r="BS11" s="13">
        <v>141963.04</v>
      </c>
      <c r="BT11" s="11">
        <v>78</v>
      </c>
      <c r="BU11" s="11">
        <v>219</v>
      </c>
      <c r="BV11" s="13">
        <v>47967.16</v>
      </c>
      <c r="BW11" s="11">
        <v>60</v>
      </c>
      <c r="BX11" s="12">
        <v>2.7352</v>
      </c>
      <c r="BY11" s="12">
        <v>1.9596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14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2</v>
      </c>
      <c r="GQ11" s="13">
        <v>223.56</v>
      </c>
      <c r="GR11" s="11">
        <v>60</v>
      </c>
      <c r="GS11" s="11"/>
      <c r="GT11" s="13"/>
      <c r="GU11" s="11">
        <v>35</v>
      </c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</row>
    <row r="12">
      <c r="A12" s="10" t="s">
        <v>73</v>
      </c>
      <c r="B12" s="11">
        <v>114794</v>
      </c>
      <c r="C12" s="11">
        <f>=ROUNDDOWN(19.6198875386693,0)</f>
      </c>
      <c r="D12" s="11">
        <v>82335</v>
      </c>
      <c r="E12" s="12">
        <v>0.874</v>
      </c>
      <c r="F12" s="11"/>
      <c r="G12" s="11">
        <f>=ROUNDDOWN({0},0)</f>
      </c>
      <c r="H12" s="11">
        <v>9390</v>
      </c>
      <c r="I12" s="12">
        <v>0.7042</v>
      </c>
      <c r="J12" s="11">
        <v>94862</v>
      </c>
      <c r="K12" s="13">
        <v>15474291.62</v>
      </c>
      <c r="L12" s="11">
        <v>507</v>
      </c>
      <c r="M12" s="14">
        <v>30521.29</v>
      </c>
      <c r="N12" s="11">
        <v>93307</v>
      </c>
      <c r="O12" s="13">
        <v>15842700.89</v>
      </c>
      <c r="P12" s="11">
        <v>676</v>
      </c>
      <c r="Q12" s="14">
        <v>23435.95</v>
      </c>
      <c r="R12" s="12">
        <v>0.0167</v>
      </c>
      <c r="S12" s="12">
        <v>-0.0233</v>
      </c>
      <c r="T12" s="12">
        <v>-0.25</v>
      </c>
      <c r="U12" s="12">
        <v>0.3023</v>
      </c>
      <c r="V12" s="11">
        <v>5598</v>
      </c>
      <c r="W12" s="13">
        <v>983059.17</v>
      </c>
      <c r="X12" s="11">
        <v>217</v>
      </c>
      <c r="Y12" s="11">
        <v>4159</v>
      </c>
      <c r="Z12" s="13">
        <v>719182.41</v>
      </c>
      <c r="AA12" s="11">
        <v>201</v>
      </c>
      <c r="AB12" s="12">
        <v>0.346</v>
      </c>
      <c r="AC12" s="12">
        <v>0.3669</v>
      </c>
      <c r="AD12" s="11">
        <v>34441</v>
      </c>
      <c r="AE12" s="13">
        <v>5580700.86</v>
      </c>
      <c r="AF12" s="11">
        <v>481</v>
      </c>
      <c r="AG12" s="11">
        <v>34617</v>
      </c>
      <c r="AH12" s="13">
        <v>5717468.85</v>
      </c>
      <c r="AI12" s="11">
        <v>649</v>
      </c>
      <c r="AJ12" s="12">
        <v>-0.0051</v>
      </c>
      <c r="AK12" s="12">
        <v>-0.0239</v>
      </c>
      <c r="AL12" s="11">
        <v>2909</v>
      </c>
      <c r="AM12" s="13">
        <v>389722.26</v>
      </c>
      <c r="AN12" s="11">
        <v>466</v>
      </c>
      <c r="AO12" s="11">
        <v>2656</v>
      </c>
      <c r="AP12" s="13">
        <v>457234.85</v>
      </c>
      <c r="AQ12" s="11">
        <v>631</v>
      </c>
      <c r="AR12" s="12">
        <v>0.0953</v>
      </c>
      <c r="AS12" s="12">
        <v>-0.1477</v>
      </c>
      <c r="AT12" s="11">
        <v>5380</v>
      </c>
      <c r="AU12" s="13">
        <v>666640.49</v>
      </c>
      <c r="AV12" s="11">
        <v>416</v>
      </c>
      <c r="AW12" s="11">
        <v>2147</v>
      </c>
      <c r="AX12" s="13">
        <v>367766.82</v>
      </c>
      <c r="AY12" s="11">
        <v>553</v>
      </c>
      <c r="AZ12" s="12">
        <v>1.5058</v>
      </c>
      <c r="BA12" s="12">
        <v>0.8127</v>
      </c>
      <c r="BB12" s="11">
        <v>7656</v>
      </c>
      <c r="BC12" s="13">
        <v>1480458.23</v>
      </c>
      <c r="BD12" s="11">
        <v>467</v>
      </c>
      <c r="BE12" s="11">
        <v>10809</v>
      </c>
      <c r="BF12" s="13">
        <v>2270233.54</v>
      </c>
      <c r="BG12" s="11">
        <v>621</v>
      </c>
      <c r="BH12" s="12">
        <v>-0.2917</v>
      </c>
      <c r="BI12" s="12">
        <v>-0.3479</v>
      </c>
      <c r="BJ12" s="11">
        <v>14950</v>
      </c>
      <c r="BK12" s="13">
        <v>1929346.18</v>
      </c>
      <c r="BL12" s="11">
        <v>305</v>
      </c>
      <c r="BM12" s="11">
        <v>16078</v>
      </c>
      <c r="BN12" s="13">
        <v>2143318.62</v>
      </c>
      <c r="BO12" s="11">
        <v>535</v>
      </c>
      <c r="BP12" s="12">
        <v>-0.0702</v>
      </c>
      <c r="BQ12" s="12">
        <v>-0.0998</v>
      </c>
      <c r="BR12" s="11">
        <v>9663</v>
      </c>
      <c r="BS12" s="13">
        <v>1865019.48</v>
      </c>
      <c r="BT12" s="11">
        <v>504</v>
      </c>
      <c r="BU12" s="11">
        <v>11872</v>
      </c>
      <c r="BV12" s="13">
        <v>2268679.91</v>
      </c>
      <c r="BW12" s="11">
        <v>659</v>
      </c>
      <c r="BX12" s="12">
        <v>-0.1861</v>
      </c>
      <c r="BY12" s="12">
        <v>-0.1779</v>
      </c>
      <c r="BZ12" s="11">
        <v>575</v>
      </c>
      <c r="CA12" s="13">
        <v>136450.76</v>
      </c>
      <c r="CB12" s="11">
        <v>225</v>
      </c>
      <c r="CC12" s="11">
        <v>250</v>
      </c>
      <c r="CD12" s="13">
        <v>43503.83</v>
      </c>
      <c r="CE12" s="11">
        <v>268</v>
      </c>
      <c r="CF12" s="12">
        <v>1.3</v>
      </c>
      <c r="CG12" s="12">
        <v>2.1365</v>
      </c>
      <c r="CH12" s="11">
        <v>12</v>
      </c>
      <c r="CI12" s="13">
        <v>5599.88</v>
      </c>
      <c r="CJ12" s="11">
        <v>431</v>
      </c>
      <c r="CK12" s="11">
        <v>8</v>
      </c>
      <c r="CL12" s="13">
        <v>2058.92</v>
      </c>
      <c r="CM12" s="11">
        <v>510</v>
      </c>
      <c r="CN12" s="12">
        <v>0.5</v>
      </c>
      <c r="CO12" s="12">
        <v>1.7198</v>
      </c>
      <c r="CP12" s="11">
        <v>7079</v>
      </c>
      <c r="CQ12" s="13">
        <v>1343114.49</v>
      </c>
      <c r="CR12" s="11">
        <v>183</v>
      </c>
      <c r="CS12" s="11">
        <v>3831</v>
      </c>
      <c r="CT12" s="13">
        <v>635255.7</v>
      </c>
      <c r="CU12" s="11">
        <v>231</v>
      </c>
      <c r="CV12" s="12">
        <v>0.8478</v>
      </c>
      <c r="CW12" s="12">
        <v>1.1143</v>
      </c>
      <c r="CX12" s="11">
        <v>1962</v>
      </c>
      <c r="CY12" s="13">
        <v>357667.42</v>
      </c>
      <c r="CZ12" s="11">
        <v>389</v>
      </c>
      <c r="DA12" s="11">
        <v>564</v>
      </c>
      <c r="DB12" s="13">
        <v>121257.12</v>
      </c>
      <c r="DC12" s="11">
        <v>195</v>
      </c>
      <c r="DD12" s="12">
        <v>2.4787</v>
      </c>
      <c r="DE12" s="12">
        <v>1.9497</v>
      </c>
      <c r="DF12" s="11">
        <v>30</v>
      </c>
      <c r="DG12" s="13">
        <v>7194.74</v>
      </c>
      <c r="DH12" s="11">
        <v>454</v>
      </c>
      <c r="DI12" s="11">
        <v>78</v>
      </c>
      <c r="DJ12" s="13">
        <v>17438.89</v>
      </c>
      <c r="DK12" s="11">
        <v>595</v>
      </c>
      <c r="DL12" s="12">
        <v>-0.6154</v>
      </c>
      <c r="DM12" s="12">
        <v>-0.5874</v>
      </c>
      <c r="DN12" s="11">
        <v>9</v>
      </c>
      <c r="DO12" s="13">
        <v>1781.06</v>
      </c>
      <c r="DP12" s="11"/>
      <c r="DQ12" s="11">
        <v>28</v>
      </c>
      <c r="DR12" s="13">
        <v>5588.23</v>
      </c>
      <c r="DS12" s="11">
        <v>285</v>
      </c>
      <c r="DT12" s="12">
        <v>-0.6786</v>
      </c>
      <c r="DU12" s="12">
        <v>-0.6813</v>
      </c>
      <c r="DV12" s="11">
        <v>2084</v>
      </c>
      <c r="DW12" s="13">
        <v>375654.94</v>
      </c>
      <c r="DX12" s="11">
        <v>277</v>
      </c>
      <c r="DY12" s="11">
        <v>1903</v>
      </c>
      <c r="DZ12" s="13">
        <v>376554.05</v>
      </c>
      <c r="EA12" s="11">
        <v>252</v>
      </c>
      <c r="EB12" s="12">
        <v>0.0951</v>
      </c>
      <c r="EC12" s="12">
        <v>-0.0024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226</v>
      </c>
      <c r="EU12" s="13">
        <v>26347.36</v>
      </c>
      <c r="EV12" s="11">
        <v>169</v>
      </c>
      <c r="EW12" s="11">
        <v>226</v>
      </c>
      <c r="EX12" s="13">
        <v>27789.38</v>
      </c>
      <c r="EY12" s="11">
        <v>228</v>
      </c>
      <c r="EZ12" s="12"/>
      <c r="FA12" s="12">
        <v>-0.0519</v>
      </c>
      <c r="FB12" s="11"/>
      <c r="FC12" s="13"/>
      <c r="FD12" s="11"/>
      <c r="FE12" s="11"/>
      <c r="FF12" s="13"/>
      <c r="FG12" s="11">
        <v>2</v>
      </c>
      <c r="FH12" s="12"/>
      <c r="FI12" s="12"/>
      <c r="FJ12" s="11"/>
      <c r="FK12" s="13"/>
      <c r="FL12" s="11"/>
      <c r="FM12" s="11"/>
      <c r="FN12" s="13"/>
      <c r="FO12" s="11"/>
      <c r="FP12" s="12"/>
      <c r="FQ12" s="12"/>
      <c r="FR12" s="11">
        <v>750</v>
      </c>
      <c r="FS12" s="13">
        <v>98541.38</v>
      </c>
      <c r="FT12" s="11">
        <v>279</v>
      </c>
      <c r="FU12" s="11">
        <v>1042</v>
      </c>
      <c r="FV12" s="13">
        <v>155343.96</v>
      </c>
      <c r="FW12" s="11">
        <v>313</v>
      </c>
      <c r="FX12" s="12">
        <v>-0.2802</v>
      </c>
      <c r="FY12" s="12">
        <v>-0.3657</v>
      </c>
      <c r="FZ12" s="11">
        <v>668</v>
      </c>
      <c r="GA12" s="13">
        <v>96689.55</v>
      </c>
      <c r="GB12" s="11">
        <v>265</v>
      </c>
      <c r="GC12" s="11">
        <v>858</v>
      </c>
      <c r="GD12" s="13">
        <v>127212.55</v>
      </c>
      <c r="GE12" s="11">
        <v>379</v>
      </c>
      <c r="GF12" s="12">
        <v>-0.2214</v>
      </c>
      <c r="GG12" s="12">
        <v>-0.2399</v>
      </c>
      <c r="GH12" s="11"/>
      <c r="GI12" s="13"/>
      <c r="GJ12" s="11">
        <v>62</v>
      </c>
      <c r="GK12" s="11"/>
      <c r="GL12" s="13"/>
      <c r="GM12" s="11"/>
      <c r="GN12" s="12"/>
      <c r="GO12" s="12"/>
      <c r="GP12" s="11">
        <v>451</v>
      </c>
      <c r="GQ12" s="13">
        <v>70387.2</v>
      </c>
      <c r="GR12" s="11">
        <v>419</v>
      </c>
      <c r="GS12" s="11">
        <v>736</v>
      </c>
      <c r="GT12" s="13">
        <v>124514.73</v>
      </c>
      <c r="GU12" s="11">
        <v>611</v>
      </c>
      <c r="GV12" s="12">
        <v>-0.3872</v>
      </c>
      <c r="GW12" s="12">
        <v>-0.4347</v>
      </c>
      <c r="GX12" s="11">
        <v>382</v>
      </c>
      <c r="GY12" s="13">
        <v>57255.82</v>
      </c>
      <c r="GZ12" s="11">
        <v>362</v>
      </c>
      <c r="HA12" s="11">
        <v>1424</v>
      </c>
      <c r="HB12" s="13">
        <v>259535.07</v>
      </c>
      <c r="HC12" s="11">
        <v>443</v>
      </c>
      <c r="HD12" s="12">
        <v>-0.7317</v>
      </c>
      <c r="HE12" s="12">
        <v>-0.7794</v>
      </c>
      <c r="HF12" s="11"/>
      <c r="HG12" s="13"/>
      <c r="HH12" s="11"/>
      <c r="HI12" s="11"/>
      <c r="HJ12" s="13"/>
      <c r="HK12" s="11"/>
      <c r="HL12" s="12"/>
      <c r="HM12" s="12"/>
      <c r="HN12" s="11">
        <v>11</v>
      </c>
      <c r="HO12" s="13">
        <v>1874.44</v>
      </c>
      <c r="HP12" s="11">
        <v>34</v>
      </c>
      <c r="HQ12" s="11">
        <v>20</v>
      </c>
      <c r="HR12" s="13">
        <v>2714.37</v>
      </c>
      <c r="HS12" s="11">
        <v>35</v>
      </c>
      <c r="HT12" s="12">
        <v>-0.45</v>
      </c>
      <c r="HU12" s="12">
        <v>-0.3094</v>
      </c>
      <c r="HV12" s="11"/>
      <c r="HW12" s="13"/>
      <c r="HX12" s="11">
        <v>5</v>
      </c>
      <c r="HY12" s="11"/>
      <c r="HZ12" s="13"/>
      <c r="IA12" s="11"/>
      <c r="IB12" s="12"/>
      <c r="IC12" s="12"/>
      <c r="ID12" s="11"/>
      <c r="IE12" s="13"/>
      <c r="IF12" s="11">
        <v>4</v>
      </c>
      <c r="IG12" s="11">
        <v>1</v>
      </c>
      <c r="IH12" s="13">
        <v>49.09</v>
      </c>
      <c r="II12" s="11">
        <v>16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>
        <v>26</v>
      </c>
      <c r="JS12" s="13">
        <v>785.91</v>
      </c>
      <c r="JT12" s="11">
        <v>413</v>
      </c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</row>
    <row r="13">
      <c r="A13" s="10" t="s">
        <v>74</v>
      </c>
      <c r="B13" s="11"/>
      <c r="C13" s="11">
        <f>=ROUNDDOWN({0},0)</f>
      </c>
      <c r="D13" s="11">
        <v>16788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</row>
    <row r="14">
      <c r="A14" s="10" t="s">
        <v>75</v>
      </c>
      <c r="B14" s="11">
        <v>10889</v>
      </c>
      <c r="C14" s="11">
        <f>=ROUNDDOWN(19.5213338114019,0)</f>
      </c>
      <c r="D14" s="11">
        <v>10810</v>
      </c>
      <c r="E14" s="12">
        <v>0.9283</v>
      </c>
      <c r="F14" s="11"/>
      <c r="G14" s="11">
        <f>=ROUNDDOWN({0},0)</f>
      </c>
      <c r="H14" s="11"/>
      <c r="I14" s="12"/>
      <c r="J14" s="11">
        <v>8504</v>
      </c>
      <c r="K14" s="13">
        <v>597553.43</v>
      </c>
      <c r="L14" s="11">
        <v>115</v>
      </c>
      <c r="M14" s="14">
        <v>5196.12</v>
      </c>
      <c r="N14" s="11">
        <v>9365</v>
      </c>
      <c r="O14" s="13">
        <v>693853.27</v>
      </c>
      <c r="P14" s="11">
        <v>138</v>
      </c>
      <c r="Q14" s="14">
        <v>5027.92</v>
      </c>
      <c r="R14" s="12">
        <v>-0.0919</v>
      </c>
      <c r="S14" s="12">
        <v>-0.1388</v>
      </c>
      <c r="T14" s="12">
        <v>-0.1667</v>
      </c>
      <c r="U14" s="12">
        <v>0.0335</v>
      </c>
      <c r="V14" s="11">
        <v>1384</v>
      </c>
      <c r="W14" s="13">
        <v>96183.64</v>
      </c>
      <c r="X14" s="11">
        <v>68</v>
      </c>
      <c r="Y14" s="11">
        <v>1237</v>
      </c>
      <c r="Z14" s="13">
        <v>89458.79</v>
      </c>
      <c r="AA14" s="11">
        <v>59</v>
      </c>
      <c r="AB14" s="12">
        <v>0.1188</v>
      </c>
      <c r="AC14" s="12">
        <v>0.0752</v>
      </c>
      <c r="AD14" s="11">
        <v>2154</v>
      </c>
      <c r="AE14" s="13">
        <v>146973.93</v>
      </c>
      <c r="AF14" s="11">
        <v>115</v>
      </c>
      <c r="AG14" s="11">
        <v>2427</v>
      </c>
      <c r="AH14" s="13">
        <v>162671.09</v>
      </c>
      <c r="AI14" s="11">
        <v>136</v>
      </c>
      <c r="AJ14" s="12">
        <v>-0.1125</v>
      </c>
      <c r="AK14" s="12">
        <v>-0.0965</v>
      </c>
      <c r="AL14" s="11">
        <v>392</v>
      </c>
      <c r="AM14" s="13">
        <v>20130.39</v>
      </c>
      <c r="AN14" s="11">
        <v>115</v>
      </c>
      <c r="AO14" s="11">
        <v>569</v>
      </c>
      <c r="AP14" s="13">
        <v>31799.11</v>
      </c>
      <c r="AQ14" s="11">
        <v>137</v>
      </c>
      <c r="AR14" s="12">
        <v>-0.3111</v>
      </c>
      <c r="AS14" s="12">
        <v>-0.367</v>
      </c>
      <c r="AT14" s="11">
        <v>74</v>
      </c>
      <c r="AU14" s="13">
        <v>3685.49</v>
      </c>
      <c r="AV14" s="11">
        <v>115</v>
      </c>
      <c r="AW14" s="11">
        <v>95</v>
      </c>
      <c r="AX14" s="13">
        <v>6129.72</v>
      </c>
      <c r="AY14" s="11">
        <v>129</v>
      </c>
      <c r="AZ14" s="12">
        <v>-0.2211</v>
      </c>
      <c r="BA14" s="12">
        <v>-0.3988</v>
      </c>
      <c r="BB14" s="11">
        <v>901</v>
      </c>
      <c r="BC14" s="13">
        <v>79645.37</v>
      </c>
      <c r="BD14" s="11">
        <v>115</v>
      </c>
      <c r="BE14" s="11">
        <v>1244</v>
      </c>
      <c r="BF14" s="13">
        <v>112672.27</v>
      </c>
      <c r="BG14" s="11">
        <v>136</v>
      </c>
      <c r="BH14" s="12">
        <v>-0.2757</v>
      </c>
      <c r="BI14" s="12">
        <v>-0.2931</v>
      </c>
      <c r="BJ14" s="11">
        <v>339</v>
      </c>
      <c r="BK14" s="13">
        <v>20161.9</v>
      </c>
      <c r="BL14" s="11">
        <v>77</v>
      </c>
      <c r="BM14" s="11">
        <v>643</v>
      </c>
      <c r="BN14" s="13">
        <v>50867.49</v>
      </c>
      <c r="BO14" s="11">
        <v>101</v>
      </c>
      <c r="BP14" s="12">
        <v>-0.4728</v>
      </c>
      <c r="BQ14" s="12">
        <v>-0.6036</v>
      </c>
      <c r="BR14" s="11">
        <v>1558</v>
      </c>
      <c r="BS14" s="13">
        <v>112410.44</v>
      </c>
      <c r="BT14" s="11">
        <v>115</v>
      </c>
      <c r="BU14" s="11">
        <v>1582</v>
      </c>
      <c r="BV14" s="13">
        <v>124883.38</v>
      </c>
      <c r="BW14" s="11">
        <v>138</v>
      </c>
      <c r="BX14" s="12">
        <v>-0.0152</v>
      </c>
      <c r="BY14" s="12">
        <v>-0.0999</v>
      </c>
      <c r="BZ14" s="11">
        <v>150</v>
      </c>
      <c r="CA14" s="13">
        <v>9994.38</v>
      </c>
      <c r="CB14" s="11">
        <v>77</v>
      </c>
      <c r="CC14" s="11">
        <v>254</v>
      </c>
      <c r="CD14" s="13">
        <v>17892.51</v>
      </c>
      <c r="CE14" s="11">
        <v>101</v>
      </c>
      <c r="CF14" s="12">
        <v>-0.4094</v>
      </c>
      <c r="CG14" s="12">
        <v>-0.4414</v>
      </c>
      <c r="CH14" s="11"/>
      <c r="CI14" s="13"/>
      <c r="CJ14" s="11">
        <v>99</v>
      </c>
      <c r="CK14" s="11">
        <v>12</v>
      </c>
      <c r="CL14" s="13">
        <v>1414.88</v>
      </c>
      <c r="CM14" s="11">
        <v>108</v>
      </c>
      <c r="CN14" s="12"/>
      <c r="CO14" s="12"/>
      <c r="CP14" s="11">
        <v>14</v>
      </c>
      <c r="CQ14" s="13">
        <v>1091</v>
      </c>
      <c r="CR14" s="11">
        <v>8</v>
      </c>
      <c r="CS14" s="11">
        <v>10</v>
      </c>
      <c r="CT14" s="13">
        <v>752.7</v>
      </c>
      <c r="CU14" s="11">
        <v>17</v>
      </c>
      <c r="CV14" s="12">
        <v>0.4</v>
      </c>
      <c r="CW14" s="12">
        <v>0.4494</v>
      </c>
      <c r="CX14" s="11">
        <v>348</v>
      </c>
      <c r="CY14" s="13">
        <v>22994.11</v>
      </c>
      <c r="CZ14" s="11">
        <v>99</v>
      </c>
      <c r="DA14" s="11"/>
      <c r="DB14" s="13"/>
      <c r="DC14" s="11">
        <v>22</v>
      </c>
      <c r="DD14" s="12"/>
      <c r="DE14" s="12"/>
      <c r="DF14" s="11">
        <v>9</v>
      </c>
      <c r="DG14" s="13">
        <v>810.71</v>
      </c>
      <c r="DH14" s="11">
        <v>115</v>
      </c>
      <c r="DI14" s="11">
        <v>17</v>
      </c>
      <c r="DJ14" s="13">
        <v>1685.59</v>
      </c>
      <c r="DK14" s="11">
        <v>138</v>
      </c>
      <c r="DL14" s="12">
        <v>-0.4706</v>
      </c>
      <c r="DM14" s="12">
        <v>-0.519</v>
      </c>
      <c r="DN14" s="11"/>
      <c r="DO14" s="13"/>
      <c r="DP14" s="11"/>
      <c r="DQ14" s="11"/>
      <c r="DR14" s="13"/>
      <c r="DS14" s="11"/>
      <c r="DT14" s="12"/>
      <c r="DU14" s="12"/>
      <c r="DV14" s="11">
        <v>343</v>
      </c>
      <c r="DW14" s="13">
        <v>23879.64</v>
      </c>
      <c r="DX14" s="11">
        <v>51</v>
      </c>
      <c r="DY14" s="11">
        <v>409</v>
      </c>
      <c r="DZ14" s="13">
        <v>26595.3</v>
      </c>
      <c r="EA14" s="11">
        <v>41</v>
      </c>
      <c r="EB14" s="12">
        <v>-0.1614</v>
      </c>
      <c r="EC14" s="12">
        <v>-0.1021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>
        <v>94</v>
      </c>
      <c r="EU14" s="13">
        <v>5279.62</v>
      </c>
      <c r="EV14" s="11">
        <v>48</v>
      </c>
      <c r="EW14" s="11">
        <v>99</v>
      </c>
      <c r="EX14" s="13">
        <v>7353.23</v>
      </c>
      <c r="EY14" s="11">
        <v>51</v>
      </c>
      <c r="EZ14" s="12">
        <v>-0.0505</v>
      </c>
      <c r="FA14" s="12">
        <v>-0.282</v>
      </c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>
        <v>230</v>
      </c>
      <c r="FS14" s="13">
        <v>13201.79</v>
      </c>
      <c r="FT14" s="11">
        <v>76</v>
      </c>
      <c r="FU14" s="11">
        <v>142</v>
      </c>
      <c r="FV14" s="13">
        <v>9258.21</v>
      </c>
      <c r="FW14" s="11">
        <v>97</v>
      </c>
      <c r="FX14" s="12">
        <v>0.6197</v>
      </c>
      <c r="FY14" s="12">
        <v>0.426</v>
      </c>
      <c r="FZ14" s="11">
        <v>176</v>
      </c>
      <c r="GA14" s="13">
        <v>11056.71</v>
      </c>
      <c r="GB14" s="11">
        <v>71</v>
      </c>
      <c r="GC14" s="11">
        <v>245</v>
      </c>
      <c r="GD14" s="13">
        <v>16881.46</v>
      </c>
      <c r="GE14" s="11">
        <v>76</v>
      </c>
      <c r="GF14" s="12">
        <v>-0.2816</v>
      </c>
      <c r="GG14" s="12">
        <v>-0.345</v>
      </c>
      <c r="GH14" s="11"/>
      <c r="GI14" s="13"/>
      <c r="GJ14" s="11"/>
      <c r="GK14" s="11"/>
      <c r="GL14" s="13"/>
      <c r="GM14" s="11"/>
      <c r="GN14" s="12"/>
      <c r="GO14" s="12"/>
      <c r="GP14" s="11">
        <v>174</v>
      </c>
      <c r="GQ14" s="13">
        <v>11891.74</v>
      </c>
      <c r="GR14" s="11">
        <v>98</v>
      </c>
      <c r="GS14" s="11">
        <v>158</v>
      </c>
      <c r="GT14" s="13">
        <v>10960.91</v>
      </c>
      <c r="GU14" s="11">
        <v>114</v>
      </c>
      <c r="GV14" s="12">
        <v>0.1013</v>
      </c>
      <c r="GW14" s="12">
        <v>0.0849</v>
      </c>
      <c r="GX14" s="11">
        <v>163</v>
      </c>
      <c r="GY14" s="13">
        <v>18084.17</v>
      </c>
      <c r="GZ14" s="11">
        <v>18</v>
      </c>
      <c r="HA14" s="11">
        <v>222</v>
      </c>
      <c r="HB14" s="13">
        <v>22576.63</v>
      </c>
      <c r="HC14" s="11">
        <v>26</v>
      </c>
      <c r="HD14" s="12">
        <v>-0.2658</v>
      </c>
      <c r="HE14" s="12">
        <v>-0.199</v>
      </c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>
        <v>1</v>
      </c>
      <c r="JS14" s="13">
        <v>78.4</v>
      </c>
      <c r="JT14" s="11">
        <v>112</v>
      </c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</row>
    <row r="15">
      <c r="A15" s="10" t="s">
        <v>76</v>
      </c>
      <c r="B15" s="11">
        <v>3753</v>
      </c>
      <c r="C15" s="11">
        <f>=ROUNDDOWN(872.790697674419,0)</f>
      </c>
      <c r="D15" s="11">
        <v>4325</v>
      </c>
      <c r="E15" s="12">
        <v>1</v>
      </c>
      <c r="F15" s="11"/>
      <c r="G15" s="11">
        <f>=ROUNDDOWN({0},0)</f>
      </c>
      <c r="H15" s="11"/>
      <c r="I15" s="12"/>
      <c r="J15" s="11">
        <v>75</v>
      </c>
      <c r="K15" s="13">
        <v>997.64</v>
      </c>
      <c r="L15" s="11">
        <v>18</v>
      </c>
      <c r="M15" s="14">
        <v>55.42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>
        <v>72</v>
      </c>
      <c r="CI15" s="13">
        <v>827.67</v>
      </c>
      <c r="CJ15" s="11">
        <v>18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>
        <v>3</v>
      </c>
      <c r="DG15" s="13">
        <v>169.97</v>
      </c>
      <c r="DH15" s="11">
        <v>18</v>
      </c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18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</row>
    <row r="16">
      <c r="A16" s="10" t="s">
        <v>77</v>
      </c>
      <c r="B16" s="11">
        <v>14053</v>
      </c>
      <c r="C16" s="11">
        <f>=ROUNDDOWN(67.2392344497608,0)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1456</v>
      </c>
      <c r="K16" s="13">
        <v>12456.97</v>
      </c>
      <c r="L16" s="11">
        <v>22</v>
      </c>
      <c r="M16" s="14">
        <v>566.23</v>
      </c>
      <c r="N16" s="11">
        <v>3511</v>
      </c>
      <c r="O16" s="13">
        <v>33513.26</v>
      </c>
      <c r="P16" s="11">
        <v>22</v>
      </c>
      <c r="Q16" s="14">
        <v>1523.33</v>
      </c>
      <c r="R16" s="12">
        <v>-0.5853</v>
      </c>
      <c r="S16" s="12">
        <v>-0.6283</v>
      </c>
      <c r="T16" s="12"/>
      <c r="U16" s="12">
        <v>-0.6283</v>
      </c>
      <c r="V16" s="11">
        <v>1265</v>
      </c>
      <c r="W16" s="13">
        <v>10940.92</v>
      </c>
      <c r="X16" s="11">
        <v>22</v>
      </c>
      <c r="Y16" s="11">
        <v>3511</v>
      </c>
      <c r="Z16" s="13">
        <v>33513.26</v>
      </c>
      <c r="AA16" s="11">
        <v>22</v>
      </c>
      <c r="AB16" s="12">
        <v>-0.6397</v>
      </c>
      <c r="AC16" s="12">
        <v>-0.6735</v>
      </c>
      <c r="AD16" s="11"/>
      <c r="AE16" s="13"/>
      <c r="AF16" s="11"/>
      <c r="AG16" s="11"/>
      <c r="AH16" s="13"/>
      <c r="AI16" s="11"/>
      <c r="AJ16" s="12"/>
      <c r="AK16" s="12"/>
      <c r="AL16" s="11">
        <v>189</v>
      </c>
      <c r="AM16" s="13">
        <v>1488.6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1</v>
      </c>
      <c r="BC16" s="13">
        <v>11.46</v>
      </c>
      <c r="BD16" s="11"/>
      <c r="BE16" s="11"/>
      <c r="BF16" s="13"/>
      <c r="BG16" s="11">
        <v>11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</v>
      </c>
      <c r="CK16" s="11"/>
      <c r="CL16" s="13"/>
      <c r="CM16" s="11">
        <v>1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</v>
      </c>
      <c r="DG16" s="13">
        <v>15.99</v>
      </c>
      <c r="DH16" s="11">
        <v>14</v>
      </c>
      <c r="DI16" s="11"/>
      <c r="DJ16" s="13"/>
      <c r="DK16" s="11">
        <v>14</v>
      </c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1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</row>
    <row r="17">
      <c r="A17" s="10" t="s">
        <v>78</v>
      </c>
      <c r="B17" s="11">
        <v>42962</v>
      </c>
      <c r="C17" s="11">
        <f>=ROUNDDOWN(40.7261351786899,0)</f>
      </c>
      <c r="D17" s="11">
        <v>7250</v>
      </c>
      <c r="E17" s="12">
        <v>0.5868</v>
      </c>
      <c r="F17" s="11"/>
      <c r="G17" s="11">
        <f>=ROUNDDOWN({0},0)</f>
      </c>
      <c r="H17" s="11"/>
      <c r="I17" s="12"/>
      <c r="J17" s="11">
        <v>10690</v>
      </c>
      <c r="K17" s="13">
        <v>379902.79</v>
      </c>
      <c r="L17" s="11">
        <v>81</v>
      </c>
      <c r="M17" s="14">
        <v>4690.16</v>
      </c>
      <c r="N17" s="11">
        <v>20130</v>
      </c>
      <c r="O17" s="13">
        <v>673833</v>
      </c>
      <c r="P17" s="11">
        <v>112</v>
      </c>
      <c r="Q17" s="14">
        <v>6016.37</v>
      </c>
      <c r="R17" s="12">
        <v>-0.469</v>
      </c>
      <c r="S17" s="12">
        <v>-0.4362</v>
      </c>
      <c r="T17" s="12">
        <v>-0.2768</v>
      </c>
      <c r="U17" s="12">
        <v>-0.2204</v>
      </c>
      <c r="V17" s="11">
        <v>5615</v>
      </c>
      <c r="W17" s="13">
        <v>172381.06</v>
      </c>
      <c r="X17" s="11">
        <v>65</v>
      </c>
      <c r="Y17" s="11">
        <v>6138</v>
      </c>
      <c r="Z17" s="13">
        <v>209935.15</v>
      </c>
      <c r="AA17" s="11">
        <v>91</v>
      </c>
      <c r="AB17" s="12">
        <v>-0.0852</v>
      </c>
      <c r="AC17" s="12">
        <v>-0.1789</v>
      </c>
      <c r="AD17" s="11">
        <v>192</v>
      </c>
      <c r="AE17" s="13">
        <v>6507.04</v>
      </c>
      <c r="AF17" s="11">
        <v>65</v>
      </c>
      <c r="AG17" s="11">
        <v>807</v>
      </c>
      <c r="AH17" s="13">
        <v>18625.39</v>
      </c>
      <c r="AI17" s="11">
        <v>91</v>
      </c>
      <c r="AJ17" s="12">
        <v>-0.7621</v>
      </c>
      <c r="AK17" s="12">
        <v>-0.6506</v>
      </c>
      <c r="AL17" s="11">
        <v>450</v>
      </c>
      <c r="AM17" s="13">
        <v>14136.24</v>
      </c>
      <c r="AN17" s="11">
        <v>44</v>
      </c>
      <c r="AO17" s="11">
        <v>427</v>
      </c>
      <c r="AP17" s="13">
        <v>13393.07</v>
      </c>
      <c r="AQ17" s="11">
        <v>69</v>
      </c>
      <c r="AR17" s="12">
        <v>0.0539</v>
      </c>
      <c r="AS17" s="12">
        <v>0.0555</v>
      </c>
      <c r="AT17" s="11"/>
      <c r="AU17" s="13"/>
      <c r="AV17" s="11">
        <v>1</v>
      </c>
      <c r="AW17" s="11">
        <v>33</v>
      </c>
      <c r="AX17" s="13">
        <v>924.68</v>
      </c>
      <c r="AY17" s="11"/>
      <c r="AZ17" s="12"/>
      <c r="BA17" s="12"/>
      <c r="BB17" s="11">
        <v>39</v>
      </c>
      <c r="BC17" s="13">
        <v>1002.97</v>
      </c>
      <c r="BD17" s="11"/>
      <c r="BE17" s="11"/>
      <c r="BF17" s="13"/>
      <c r="BG17" s="11">
        <v>34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34</v>
      </c>
      <c r="BS17" s="13">
        <v>737.49</v>
      </c>
      <c r="BT17" s="11">
        <v>2</v>
      </c>
      <c r="BU17" s="11">
        <v>61</v>
      </c>
      <c r="BV17" s="13">
        <v>2341.37</v>
      </c>
      <c r="BW17" s="11">
        <v>11</v>
      </c>
      <c r="BX17" s="12">
        <v>-0.4426</v>
      </c>
      <c r="BY17" s="12">
        <v>-0.685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>
        <v>16</v>
      </c>
      <c r="CK17" s="11"/>
      <c r="CL17" s="13"/>
      <c r="CM17" s="11">
        <v>20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>
        <v>7</v>
      </c>
      <c r="DG17" s="13">
        <v>527.28</v>
      </c>
      <c r="DH17" s="11">
        <v>77</v>
      </c>
      <c r="DI17" s="11">
        <v>32</v>
      </c>
      <c r="DJ17" s="13">
        <v>1029.36</v>
      </c>
      <c r="DK17" s="11">
        <v>107</v>
      </c>
      <c r="DL17" s="12">
        <v>-0.7812</v>
      </c>
      <c r="DM17" s="12">
        <v>-0.4878</v>
      </c>
      <c r="DN17" s="11"/>
      <c r="DO17" s="13"/>
      <c r="DP17" s="11"/>
      <c r="DQ17" s="11">
        <v>30</v>
      </c>
      <c r="DR17" s="13">
        <v>1149.24</v>
      </c>
      <c r="DS17" s="11">
        <v>9</v>
      </c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3601</v>
      </c>
      <c r="EM17" s="13">
        <v>162488.95</v>
      </c>
      <c r="EN17" s="11"/>
      <c r="EO17" s="11">
        <v>11164</v>
      </c>
      <c r="EP17" s="13">
        <v>391075.94</v>
      </c>
      <c r="EQ17" s="11"/>
      <c r="ER17" s="12">
        <v>-0.6774</v>
      </c>
      <c r="ES17" s="12">
        <v>-0.5845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>
        <v>18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>
        <v>9</v>
      </c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752</v>
      </c>
      <c r="JC17" s="13">
        <v>22121.76</v>
      </c>
      <c r="JD17" s="11">
        <v>16</v>
      </c>
      <c r="JE17" s="11">
        <v>1438</v>
      </c>
      <c r="JF17" s="13">
        <v>35358.8</v>
      </c>
      <c r="JG17" s="11">
        <v>21</v>
      </c>
      <c r="JH17" s="12">
        <v>-0.4771</v>
      </c>
      <c r="JI17" s="12">
        <v>-0.3744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>
        <v>16</v>
      </c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</row>
    <row r="18">
      <c r="A18" s="10" t="s">
        <v>79</v>
      </c>
      <c r="B18" s="11">
        <v>5588</v>
      </c>
      <c r="C18" s="11">
        <f>=ROUNDDOWN(165.816023738872,0)</f>
      </c>
      <c r="D18" s="11"/>
      <c r="E18" s="12">
        <v>0.388</v>
      </c>
      <c r="F18" s="11"/>
      <c r="G18" s="11">
        <f>=ROUNDDOWN({0},0)</f>
      </c>
      <c r="H18" s="11"/>
      <c r="I18" s="12"/>
      <c r="J18" s="11">
        <v>310</v>
      </c>
      <c r="K18" s="13">
        <v>25747.29</v>
      </c>
      <c r="L18" s="11"/>
      <c r="M18" s="14"/>
      <c r="N18" s="11">
        <v>1846</v>
      </c>
      <c r="O18" s="13">
        <v>121807.49</v>
      </c>
      <c r="P18" s="11">
        <v>90</v>
      </c>
      <c r="Q18" s="14">
        <v>1353.42</v>
      </c>
      <c r="R18" s="12">
        <v>-0.8321</v>
      </c>
      <c r="S18" s="12">
        <v>-0.7886</v>
      </c>
      <c r="T18" s="12"/>
      <c r="U18" s="12"/>
      <c r="V18" s="11">
        <v>10</v>
      </c>
      <c r="W18" s="13">
        <v>768.58</v>
      </c>
      <c r="X18" s="11"/>
      <c r="Y18" s="11">
        <v>55</v>
      </c>
      <c r="Z18" s="13">
        <v>5469.05</v>
      </c>
      <c r="AA18" s="11">
        <v>87</v>
      </c>
      <c r="AB18" s="12">
        <v>-0.8182</v>
      </c>
      <c r="AC18" s="12">
        <v>-0.8595</v>
      </c>
      <c r="AD18" s="11">
        <v>13</v>
      </c>
      <c r="AE18" s="13">
        <v>1414.46</v>
      </c>
      <c r="AF18" s="11"/>
      <c r="AG18" s="11">
        <v>119</v>
      </c>
      <c r="AH18" s="13">
        <v>10280.55</v>
      </c>
      <c r="AI18" s="11">
        <v>90</v>
      </c>
      <c r="AJ18" s="12">
        <v>-0.8908</v>
      </c>
      <c r="AK18" s="12">
        <v>-0.8624</v>
      </c>
      <c r="AL18" s="11">
        <v>1</v>
      </c>
      <c r="AM18" s="13">
        <v>52.31</v>
      </c>
      <c r="AN18" s="11"/>
      <c r="AO18" s="11">
        <v>45</v>
      </c>
      <c r="AP18" s="13">
        <v>2717.08</v>
      </c>
      <c r="AQ18" s="11">
        <v>90</v>
      </c>
      <c r="AR18" s="12">
        <v>-0.9778</v>
      </c>
      <c r="AS18" s="12">
        <v>-0.9807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140</v>
      </c>
      <c r="BF18" s="13">
        <v>7518.88</v>
      </c>
      <c r="BG18" s="11">
        <v>90</v>
      </c>
      <c r="BH18" s="12"/>
      <c r="BI18" s="12"/>
      <c r="BJ18" s="11"/>
      <c r="BK18" s="13"/>
      <c r="BL18" s="11"/>
      <c r="BM18" s="11"/>
      <c r="BN18" s="13"/>
      <c r="BO18" s="11"/>
      <c r="BP18" s="12"/>
      <c r="BQ18" s="12"/>
      <c r="BR18" s="11">
        <v>71</v>
      </c>
      <c r="BS18" s="13">
        <v>5761.23</v>
      </c>
      <c r="BT18" s="11"/>
      <c r="BU18" s="11">
        <v>189</v>
      </c>
      <c r="BV18" s="13">
        <v>20039.92</v>
      </c>
      <c r="BW18" s="11">
        <v>90</v>
      </c>
      <c r="BX18" s="12">
        <v>-0.6243</v>
      </c>
      <c r="BY18" s="12">
        <v>-0.7125</v>
      </c>
      <c r="BZ18" s="11">
        <v>48</v>
      </c>
      <c r="CA18" s="13">
        <v>2430.7</v>
      </c>
      <c r="CB18" s="11"/>
      <c r="CC18" s="11">
        <v>172</v>
      </c>
      <c r="CD18" s="13">
        <v>12501.91</v>
      </c>
      <c r="CE18" s="11">
        <v>67</v>
      </c>
      <c r="CF18" s="12">
        <v>-0.7209</v>
      </c>
      <c r="CG18" s="12">
        <v>-0.8056</v>
      </c>
      <c r="CH18" s="11">
        <v>68</v>
      </c>
      <c r="CI18" s="13">
        <v>9355.32</v>
      </c>
      <c r="CJ18" s="11"/>
      <c r="CK18" s="11">
        <v>45</v>
      </c>
      <c r="CL18" s="13">
        <v>7355.29</v>
      </c>
      <c r="CM18" s="11">
        <v>86</v>
      </c>
      <c r="CN18" s="12">
        <v>0.5111</v>
      </c>
      <c r="CO18" s="12">
        <v>0.2719</v>
      </c>
      <c r="CP18" s="11"/>
      <c r="CQ18" s="13"/>
      <c r="CR18" s="11"/>
      <c r="CS18" s="11"/>
      <c r="CT18" s="13"/>
      <c r="CU18" s="11"/>
      <c r="CV18" s="12"/>
      <c r="CW18" s="12"/>
      <c r="CX18" s="11">
        <v>54</v>
      </c>
      <c r="CY18" s="13">
        <v>3868.29</v>
      </c>
      <c r="CZ18" s="11"/>
      <c r="DA18" s="11">
        <v>103</v>
      </c>
      <c r="DB18" s="13">
        <v>6722.37</v>
      </c>
      <c r="DC18" s="11">
        <v>89</v>
      </c>
      <c r="DD18" s="12">
        <v>-0.4757</v>
      </c>
      <c r="DE18" s="12">
        <v>-0.4246</v>
      </c>
      <c r="DF18" s="11">
        <v>2</v>
      </c>
      <c r="DG18" s="13">
        <v>424.97</v>
      </c>
      <c r="DH18" s="11"/>
      <c r="DI18" s="11">
        <v>7</v>
      </c>
      <c r="DJ18" s="13">
        <v>588.93</v>
      </c>
      <c r="DK18" s="11">
        <v>90</v>
      </c>
      <c r="DL18" s="12">
        <v>-0.7143</v>
      </c>
      <c r="DM18" s="12">
        <v>-0.2784</v>
      </c>
      <c r="DN18" s="11">
        <v>22</v>
      </c>
      <c r="DO18" s="13">
        <v>825.72</v>
      </c>
      <c r="DP18" s="11"/>
      <c r="DQ18" s="11">
        <v>53</v>
      </c>
      <c r="DR18" s="13">
        <v>3537.92</v>
      </c>
      <c r="DS18" s="11">
        <v>74</v>
      </c>
      <c r="DT18" s="12">
        <v>-0.5849</v>
      </c>
      <c r="DU18" s="12">
        <v>-0.7666</v>
      </c>
      <c r="DV18" s="11">
        <v>13</v>
      </c>
      <c r="DW18" s="13">
        <v>560.34</v>
      </c>
      <c r="DX18" s="11"/>
      <c r="DY18" s="11">
        <v>181</v>
      </c>
      <c r="DZ18" s="13">
        <v>15572.09</v>
      </c>
      <c r="EA18" s="11">
        <v>31</v>
      </c>
      <c r="EB18" s="12">
        <v>-0.9282</v>
      </c>
      <c r="EC18" s="12">
        <v>-0.964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</v>
      </c>
      <c r="GI18" s="13"/>
      <c r="GJ18" s="11"/>
      <c r="GK18" s="11"/>
      <c r="GL18" s="13"/>
      <c r="GM18" s="11"/>
      <c r="GN18" s="12"/>
      <c r="GO18" s="12"/>
      <c r="GP18" s="11">
        <v>3</v>
      </c>
      <c r="GQ18" s="13">
        <v>285.37</v>
      </c>
      <c r="GR18" s="11"/>
      <c r="GS18" s="11"/>
      <c r="GT18" s="13"/>
      <c r="GU18" s="11">
        <v>90</v>
      </c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737</v>
      </c>
      <c r="KL18" s="13">
        <v>29503.5</v>
      </c>
      <c r="KM18" s="11">
        <v>88</v>
      </c>
      <c r="KN18" s="12"/>
      <c r="KO18" s="12"/>
    </row>
    <row r="19">
      <c r="A19" s="10" t="s">
        <v>80</v>
      </c>
      <c r="B19" s="11">
        <v>554888</v>
      </c>
      <c r="C19" s="11">
        <f>=ROUNDDOWN(26.1416551243275,0)</f>
      </c>
      <c r="D19" s="11">
        <v>422728</v>
      </c>
      <c r="E19" s="12">
        <v>0.8539</v>
      </c>
      <c r="F19" s="11"/>
      <c r="G19" s="11">
        <f>=ROUNDDOWN({0},0)</f>
      </c>
      <c r="H19" s="11"/>
      <c r="I19" s="12"/>
      <c r="J19" s="11">
        <v>194922</v>
      </c>
      <c r="K19" s="13">
        <v>4747046.11</v>
      </c>
      <c r="L19" s="11">
        <v>1363</v>
      </c>
      <c r="M19" s="14">
        <v>3482.79</v>
      </c>
      <c r="N19" s="11">
        <v>205592</v>
      </c>
      <c r="O19" s="13">
        <v>5211956.27</v>
      </c>
      <c r="P19" s="11">
        <v>1304</v>
      </c>
      <c r="Q19" s="14">
        <v>3996.9</v>
      </c>
      <c r="R19" s="12">
        <v>-0.0519</v>
      </c>
      <c r="S19" s="12">
        <v>-0.0892</v>
      </c>
      <c r="T19" s="12">
        <v>0.0452</v>
      </c>
      <c r="U19" s="12">
        <v>-0.1286</v>
      </c>
      <c r="V19" s="11">
        <v>81226</v>
      </c>
      <c r="W19" s="13">
        <v>1718026.22</v>
      </c>
      <c r="X19" s="11">
        <v>1137</v>
      </c>
      <c r="Y19" s="11">
        <v>47177</v>
      </c>
      <c r="Z19" s="13">
        <v>995321.36</v>
      </c>
      <c r="AA19" s="11">
        <v>989</v>
      </c>
      <c r="AB19" s="12">
        <v>0.7217</v>
      </c>
      <c r="AC19" s="12">
        <v>0.7261</v>
      </c>
      <c r="AD19" s="11">
        <v>3795</v>
      </c>
      <c r="AE19" s="13">
        <v>107335.93</v>
      </c>
      <c r="AF19" s="11">
        <v>1036</v>
      </c>
      <c r="AG19" s="11">
        <v>5680</v>
      </c>
      <c r="AH19" s="13">
        <v>142768.85</v>
      </c>
      <c r="AI19" s="11">
        <v>1059</v>
      </c>
      <c r="AJ19" s="12">
        <v>-0.3319</v>
      </c>
      <c r="AK19" s="12">
        <v>-0.2482</v>
      </c>
      <c r="AL19" s="11">
        <v>16757</v>
      </c>
      <c r="AM19" s="13">
        <v>417029.76</v>
      </c>
      <c r="AN19" s="11">
        <v>993</v>
      </c>
      <c r="AO19" s="11">
        <v>17905</v>
      </c>
      <c r="AP19" s="13">
        <v>431884.13</v>
      </c>
      <c r="AQ19" s="11">
        <v>1059</v>
      </c>
      <c r="AR19" s="12">
        <v>-0.0641</v>
      </c>
      <c r="AS19" s="12">
        <v>-0.0344</v>
      </c>
      <c r="AT19" s="11">
        <v>25299</v>
      </c>
      <c r="AU19" s="13">
        <v>672372.32</v>
      </c>
      <c r="AV19" s="11">
        <v>1011</v>
      </c>
      <c r="AW19" s="11">
        <v>28902</v>
      </c>
      <c r="AX19" s="13">
        <v>754844.41</v>
      </c>
      <c r="AY19" s="11">
        <v>999</v>
      </c>
      <c r="AZ19" s="12">
        <v>-0.1247</v>
      </c>
      <c r="BA19" s="12">
        <v>-0.1093</v>
      </c>
      <c r="BB19" s="11">
        <v>7621</v>
      </c>
      <c r="BC19" s="13">
        <v>262472.7</v>
      </c>
      <c r="BD19" s="11">
        <v>1036</v>
      </c>
      <c r="BE19" s="11">
        <v>16127</v>
      </c>
      <c r="BF19" s="13">
        <v>580074.49</v>
      </c>
      <c r="BG19" s="11">
        <v>1059</v>
      </c>
      <c r="BH19" s="12">
        <v>-0.5274</v>
      </c>
      <c r="BI19" s="12">
        <v>-0.5475</v>
      </c>
      <c r="BJ19" s="11">
        <v>8406</v>
      </c>
      <c r="BK19" s="13">
        <v>171888.22</v>
      </c>
      <c r="BL19" s="11">
        <v>823</v>
      </c>
      <c r="BM19" s="11">
        <v>14742</v>
      </c>
      <c r="BN19" s="13">
        <v>321577.58</v>
      </c>
      <c r="BO19" s="11">
        <v>843</v>
      </c>
      <c r="BP19" s="12">
        <v>-0.4298</v>
      </c>
      <c r="BQ19" s="12">
        <v>-0.4655</v>
      </c>
      <c r="BR19" s="11">
        <v>3155</v>
      </c>
      <c r="BS19" s="13">
        <v>90970.45</v>
      </c>
      <c r="BT19" s="11">
        <v>1036</v>
      </c>
      <c r="BU19" s="11">
        <v>3682</v>
      </c>
      <c r="BV19" s="13">
        <v>105459.13</v>
      </c>
      <c r="BW19" s="11">
        <v>1059</v>
      </c>
      <c r="BX19" s="12">
        <v>-0.1431</v>
      </c>
      <c r="BY19" s="12">
        <v>-0.1374</v>
      </c>
      <c r="BZ19" s="11">
        <v>18105</v>
      </c>
      <c r="CA19" s="13">
        <v>537658.79</v>
      </c>
      <c r="CB19" s="11">
        <v>951</v>
      </c>
      <c r="CC19" s="11">
        <v>17714</v>
      </c>
      <c r="CD19" s="13">
        <v>517948.46</v>
      </c>
      <c r="CE19" s="11">
        <v>979</v>
      </c>
      <c r="CF19" s="12">
        <v>0.0221</v>
      </c>
      <c r="CG19" s="12">
        <v>0.0381</v>
      </c>
      <c r="CH19" s="11">
        <v>20103</v>
      </c>
      <c r="CI19" s="13">
        <v>457180.7</v>
      </c>
      <c r="CJ19" s="11">
        <v>1037</v>
      </c>
      <c r="CK19" s="11">
        <v>29330</v>
      </c>
      <c r="CL19" s="13">
        <v>909384.04</v>
      </c>
      <c r="CM19" s="11">
        <v>935</v>
      </c>
      <c r="CN19" s="12">
        <v>-0.3146</v>
      </c>
      <c r="CO19" s="12">
        <v>-0.4973</v>
      </c>
      <c r="CP19" s="11"/>
      <c r="CQ19" s="13"/>
      <c r="CR19" s="11"/>
      <c r="CS19" s="11"/>
      <c r="CT19" s="13"/>
      <c r="CU19" s="11"/>
      <c r="CV19" s="12"/>
      <c r="CW19" s="12"/>
      <c r="CX19" s="11">
        <v>870</v>
      </c>
      <c r="CY19" s="13">
        <v>25305.86</v>
      </c>
      <c r="CZ19" s="11">
        <v>749</v>
      </c>
      <c r="DA19" s="11">
        <v>747</v>
      </c>
      <c r="DB19" s="13">
        <v>20379.27</v>
      </c>
      <c r="DC19" s="11">
        <v>486</v>
      </c>
      <c r="DD19" s="12">
        <v>0.1647</v>
      </c>
      <c r="DE19" s="12">
        <v>0.2417</v>
      </c>
      <c r="DF19" s="11">
        <v>2257</v>
      </c>
      <c r="DG19" s="13">
        <v>75097.04</v>
      </c>
      <c r="DH19" s="11">
        <v>1181</v>
      </c>
      <c r="DI19" s="11">
        <v>835</v>
      </c>
      <c r="DJ19" s="13">
        <v>37396.07</v>
      </c>
      <c r="DK19" s="11">
        <v>1136</v>
      </c>
      <c r="DL19" s="12">
        <v>1.703</v>
      </c>
      <c r="DM19" s="12">
        <v>1.0082</v>
      </c>
      <c r="DN19" s="11">
        <v>2979</v>
      </c>
      <c r="DO19" s="13">
        <v>89594.67</v>
      </c>
      <c r="DP19" s="11">
        <v>966</v>
      </c>
      <c r="DQ19" s="11">
        <v>3695</v>
      </c>
      <c r="DR19" s="13">
        <v>117683.05</v>
      </c>
      <c r="DS19" s="11">
        <v>922</v>
      </c>
      <c r="DT19" s="12">
        <v>-0.1938</v>
      </c>
      <c r="DU19" s="12">
        <v>-0.2387</v>
      </c>
      <c r="DV19" s="11">
        <v>110</v>
      </c>
      <c r="DW19" s="13">
        <v>3482.55</v>
      </c>
      <c r="DX19" s="11">
        <v>70</v>
      </c>
      <c r="DY19" s="11">
        <v>200</v>
      </c>
      <c r="DZ19" s="13">
        <v>5892.47</v>
      </c>
      <c r="EA19" s="11">
        <v>69</v>
      </c>
      <c r="EB19" s="12">
        <v>-0.45</v>
      </c>
      <c r="EC19" s="12">
        <v>-0.409</v>
      </c>
      <c r="ED19" s="11"/>
      <c r="EE19" s="13"/>
      <c r="EF19" s="11"/>
      <c r="EG19" s="11">
        <v>12972</v>
      </c>
      <c r="EH19" s="13">
        <v>114627.15</v>
      </c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598</v>
      </c>
      <c r="EU19" s="13">
        <v>22036.57</v>
      </c>
      <c r="EV19" s="11">
        <v>100</v>
      </c>
      <c r="EW19" s="11">
        <v>440</v>
      </c>
      <c r="EX19" s="13">
        <v>12145.71</v>
      </c>
      <c r="EY19" s="11">
        <v>34</v>
      </c>
      <c r="EZ19" s="12">
        <v>0.3591</v>
      </c>
      <c r="FA19" s="12">
        <v>0.8144</v>
      </c>
      <c r="FB19" s="11">
        <v>947</v>
      </c>
      <c r="FC19" s="13">
        <v>24862.66</v>
      </c>
      <c r="FD19" s="11">
        <v>423</v>
      </c>
      <c r="FE19" s="11">
        <v>2072</v>
      </c>
      <c r="FF19" s="13">
        <v>47608.5</v>
      </c>
      <c r="FG19" s="11">
        <v>580</v>
      </c>
      <c r="FH19" s="12">
        <v>-0.543</v>
      </c>
      <c r="FI19" s="12">
        <v>-0.4778</v>
      </c>
      <c r="FJ19" s="11">
        <v>591</v>
      </c>
      <c r="FK19" s="13">
        <v>12732.89</v>
      </c>
      <c r="FL19" s="11">
        <v>271</v>
      </c>
      <c r="FM19" s="11">
        <v>1134</v>
      </c>
      <c r="FN19" s="13">
        <v>25532.45</v>
      </c>
      <c r="FO19" s="11">
        <v>617</v>
      </c>
      <c r="FP19" s="12">
        <v>-0.4788</v>
      </c>
      <c r="FQ19" s="12">
        <v>-0.5013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236</v>
      </c>
      <c r="GI19" s="13">
        <v>3498.09</v>
      </c>
      <c r="GJ19" s="11">
        <v>655</v>
      </c>
      <c r="GK19" s="11"/>
      <c r="GL19" s="13"/>
      <c r="GM19" s="11"/>
      <c r="GN19" s="12"/>
      <c r="GO19" s="12"/>
      <c r="GP19" s="11">
        <v>13</v>
      </c>
      <c r="GQ19" s="13">
        <v>335.93</v>
      </c>
      <c r="GR19" s="11">
        <v>743</v>
      </c>
      <c r="GS19" s="11">
        <v>9</v>
      </c>
      <c r="GT19" s="13">
        <v>369.22</v>
      </c>
      <c r="GU19" s="11">
        <v>870</v>
      </c>
      <c r="GV19" s="12">
        <v>0.4444</v>
      </c>
      <c r="GW19" s="12">
        <v>-0.0902</v>
      </c>
      <c r="GX19" s="11"/>
      <c r="GY19" s="13"/>
      <c r="GZ19" s="11"/>
      <c r="HA19" s="11"/>
      <c r="HB19" s="13"/>
      <c r="HC19" s="11"/>
      <c r="HD19" s="12"/>
      <c r="HE19" s="12"/>
      <c r="HF19" s="11">
        <v>599</v>
      </c>
      <c r="HG19" s="13">
        <v>12743.29</v>
      </c>
      <c r="HH19" s="11">
        <v>197</v>
      </c>
      <c r="HI19" s="11">
        <v>585</v>
      </c>
      <c r="HJ19" s="13">
        <v>11799.8</v>
      </c>
      <c r="HK19" s="11">
        <v>112</v>
      </c>
      <c r="HL19" s="12">
        <v>0.0239</v>
      </c>
      <c r="HM19" s="12">
        <v>0.08</v>
      </c>
      <c r="HN19" s="11">
        <v>526</v>
      </c>
      <c r="HO19" s="13">
        <v>17962.79</v>
      </c>
      <c r="HP19" s="11">
        <v>89</v>
      </c>
      <c r="HQ19" s="11">
        <v>80</v>
      </c>
      <c r="HR19" s="13">
        <v>2700.22</v>
      </c>
      <c r="HS19" s="11">
        <v>105</v>
      </c>
      <c r="HT19" s="12">
        <v>5.575</v>
      </c>
      <c r="HU19" s="12">
        <v>5.6523</v>
      </c>
      <c r="HV19" s="11">
        <v>41</v>
      </c>
      <c r="HW19" s="13">
        <v>2484.12</v>
      </c>
      <c r="HX19" s="11">
        <v>21</v>
      </c>
      <c r="HY19" s="11">
        <v>34</v>
      </c>
      <c r="HZ19" s="13">
        <v>4120.66</v>
      </c>
      <c r="IA19" s="11">
        <v>24</v>
      </c>
      <c r="IB19" s="12">
        <v>0.2059</v>
      </c>
      <c r="IC19" s="12">
        <v>-0.3972</v>
      </c>
      <c r="ID19" s="11">
        <v>91</v>
      </c>
      <c r="IE19" s="13">
        <v>2711.82</v>
      </c>
      <c r="IF19" s="11">
        <v>325</v>
      </c>
      <c r="IG19" s="11">
        <v>232</v>
      </c>
      <c r="IH19" s="13">
        <v>7092.55</v>
      </c>
      <c r="II19" s="11">
        <v>361</v>
      </c>
      <c r="IJ19" s="12">
        <v>-0.6078</v>
      </c>
      <c r="IK19" s="12">
        <v>-0.6177</v>
      </c>
      <c r="IL19" s="11">
        <v>40</v>
      </c>
      <c r="IM19" s="13">
        <v>1607.98</v>
      </c>
      <c r="IN19" s="11">
        <v>121</v>
      </c>
      <c r="IO19" s="11"/>
      <c r="IP19" s="13"/>
      <c r="IQ19" s="11"/>
      <c r="IR19" s="12"/>
      <c r="IS19" s="12"/>
      <c r="IT19" s="11">
        <v>513</v>
      </c>
      <c r="IU19" s="13">
        <v>17308.79</v>
      </c>
      <c r="IV19" s="11">
        <v>76</v>
      </c>
      <c r="IW19" s="11">
        <v>1264</v>
      </c>
      <c r="IX19" s="13">
        <v>42974.25</v>
      </c>
      <c r="IY19" s="11">
        <v>106</v>
      </c>
      <c r="IZ19" s="12">
        <v>-0.5941</v>
      </c>
      <c r="JA19" s="12">
        <v>-0.5972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>
        <v>44</v>
      </c>
      <c r="JS19" s="13">
        <v>345.97</v>
      </c>
      <c r="JT19" s="11">
        <v>516</v>
      </c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34</v>
      </c>
      <c r="KL19" s="13">
        <v>2372.45</v>
      </c>
      <c r="KM19" s="11">
        <v>12</v>
      </c>
      <c r="KN19" s="12"/>
      <c r="KO19" s="12"/>
    </row>
    <row r="20">
      <c r="A20" s="10" t="s">
        <v>81</v>
      </c>
      <c r="B20" s="11">
        <v>164975</v>
      </c>
      <c r="C20" s="11">
        <f>=ROUNDDOWN(51.9557207193021,0)</f>
      </c>
      <c r="D20" s="11">
        <v>62094</v>
      </c>
      <c r="E20" s="12">
        <v>0.9638</v>
      </c>
      <c r="F20" s="11"/>
      <c r="G20" s="11">
        <f>=ROUNDDOWN({0},0)</f>
      </c>
      <c r="H20" s="11"/>
      <c r="I20" s="12"/>
      <c r="J20" s="11">
        <v>45582</v>
      </c>
      <c r="K20" s="13">
        <v>1491917.89</v>
      </c>
      <c r="L20" s="11">
        <v>163</v>
      </c>
      <c r="M20" s="14">
        <v>9152.87</v>
      </c>
      <c r="N20" s="11">
        <v>61269</v>
      </c>
      <c r="O20" s="13">
        <v>1985600.59</v>
      </c>
      <c r="P20" s="11">
        <v>126</v>
      </c>
      <c r="Q20" s="14">
        <v>15758.73</v>
      </c>
      <c r="R20" s="12">
        <v>-0.256</v>
      </c>
      <c r="S20" s="12">
        <v>-0.2486</v>
      </c>
      <c r="T20" s="12">
        <v>0.2937</v>
      </c>
      <c r="U20" s="12">
        <v>-0.4192</v>
      </c>
      <c r="V20" s="11">
        <v>11402</v>
      </c>
      <c r="W20" s="13">
        <v>380108.27</v>
      </c>
      <c r="X20" s="11">
        <v>145</v>
      </c>
      <c r="Y20" s="11">
        <v>8268</v>
      </c>
      <c r="Z20" s="13">
        <v>288026.54</v>
      </c>
      <c r="AA20" s="11">
        <v>102</v>
      </c>
      <c r="AB20" s="12">
        <v>0.3791</v>
      </c>
      <c r="AC20" s="12">
        <v>0.3197</v>
      </c>
      <c r="AD20" s="11">
        <v>2214</v>
      </c>
      <c r="AE20" s="13">
        <v>62402.46</v>
      </c>
      <c r="AF20" s="11">
        <v>160</v>
      </c>
      <c r="AG20" s="11">
        <v>4245</v>
      </c>
      <c r="AH20" s="13">
        <v>104565.02</v>
      </c>
      <c r="AI20" s="11">
        <v>121</v>
      </c>
      <c r="AJ20" s="12">
        <v>-0.4784</v>
      </c>
      <c r="AK20" s="12">
        <v>-0.4032</v>
      </c>
      <c r="AL20" s="11">
        <v>5146</v>
      </c>
      <c r="AM20" s="13">
        <v>152297.83</v>
      </c>
      <c r="AN20" s="11">
        <v>160</v>
      </c>
      <c r="AO20" s="11">
        <v>5822</v>
      </c>
      <c r="AP20" s="13">
        <v>168123</v>
      </c>
      <c r="AQ20" s="11">
        <v>123</v>
      </c>
      <c r="AR20" s="12">
        <v>-0.1161</v>
      </c>
      <c r="AS20" s="12">
        <v>-0.0941</v>
      </c>
      <c r="AT20" s="11">
        <v>9575</v>
      </c>
      <c r="AU20" s="13">
        <v>340545.34</v>
      </c>
      <c r="AV20" s="11">
        <v>160</v>
      </c>
      <c r="AW20" s="11">
        <v>13359</v>
      </c>
      <c r="AX20" s="13">
        <v>476507.68</v>
      </c>
      <c r="AY20" s="11">
        <v>122</v>
      </c>
      <c r="AZ20" s="12">
        <v>-0.2833</v>
      </c>
      <c r="BA20" s="12">
        <v>-0.2853</v>
      </c>
      <c r="BB20" s="11">
        <v>2151</v>
      </c>
      <c r="BC20" s="13">
        <v>77928.85</v>
      </c>
      <c r="BD20" s="11">
        <v>159</v>
      </c>
      <c r="BE20" s="11">
        <v>6788</v>
      </c>
      <c r="BF20" s="13">
        <v>242819.04</v>
      </c>
      <c r="BG20" s="11">
        <v>122</v>
      </c>
      <c r="BH20" s="12">
        <v>-0.6831</v>
      </c>
      <c r="BI20" s="12">
        <v>-0.6791</v>
      </c>
      <c r="BJ20" s="11">
        <v>3279</v>
      </c>
      <c r="BK20" s="13">
        <v>105659.56</v>
      </c>
      <c r="BL20" s="11">
        <v>75</v>
      </c>
      <c r="BM20" s="11">
        <v>8722</v>
      </c>
      <c r="BN20" s="13">
        <v>285209.02</v>
      </c>
      <c r="BO20" s="11">
        <v>111</v>
      </c>
      <c r="BP20" s="12">
        <v>-0.6241</v>
      </c>
      <c r="BQ20" s="12">
        <v>-0.6295</v>
      </c>
      <c r="BR20" s="11">
        <v>2288</v>
      </c>
      <c r="BS20" s="13">
        <v>80490.44</v>
      </c>
      <c r="BT20" s="11">
        <v>160</v>
      </c>
      <c r="BU20" s="11">
        <v>1681</v>
      </c>
      <c r="BV20" s="13">
        <v>55344.07</v>
      </c>
      <c r="BW20" s="11">
        <v>123</v>
      </c>
      <c r="BX20" s="12">
        <v>0.3611</v>
      </c>
      <c r="BY20" s="12">
        <v>0.4544</v>
      </c>
      <c r="BZ20" s="11">
        <v>4098</v>
      </c>
      <c r="CA20" s="13">
        <v>119030.75</v>
      </c>
      <c r="CB20" s="11">
        <v>160</v>
      </c>
      <c r="CC20" s="11">
        <v>6222</v>
      </c>
      <c r="CD20" s="13">
        <v>176260.45</v>
      </c>
      <c r="CE20" s="11">
        <v>118</v>
      </c>
      <c r="CF20" s="12">
        <v>-0.3414</v>
      </c>
      <c r="CG20" s="12">
        <v>-0.3247</v>
      </c>
      <c r="CH20" s="11">
        <v>17</v>
      </c>
      <c r="CI20" s="13">
        <v>683.08</v>
      </c>
      <c r="CJ20" s="11">
        <v>144</v>
      </c>
      <c r="CK20" s="11">
        <v>24</v>
      </c>
      <c r="CL20" s="13">
        <v>793.74</v>
      </c>
      <c r="CM20" s="11">
        <v>103</v>
      </c>
      <c r="CN20" s="12">
        <v>-0.2917</v>
      </c>
      <c r="CO20" s="12">
        <v>-0.1394</v>
      </c>
      <c r="CP20" s="11"/>
      <c r="CQ20" s="13"/>
      <c r="CR20" s="11">
        <v>4</v>
      </c>
      <c r="CS20" s="11"/>
      <c r="CT20" s="13"/>
      <c r="CU20" s="11"/>
      <c r="CV20" s="12"/>
      <c r="CW20" s="12"/>
      <c r="CX20" s="11">
        <v>583</v>
      </c>
      <c r="CY20" s="13">
        <v>19328.09</v>
      </c>
      <c r="CZ20" s="11">
        <v>139</v>
      </c>
      <c r="DA20" s="11">
        <v>575</v>
      </c>
      <c r="DB20" s="13">
        <v>18999.45</v>
      </c>
      <c r="DC20" s="11">
        <v>102</v>
      </c>
      <c r="DD20" s="12">
        <v>0.0139</v>
      </c>
      <c r="DE20" s="12">
        <v>0.0173</v>
      </c>
      <c r="DF20" s="11">
        <v>106</v>
      </c>
      <c r="DG20" s="13">
        <v>5277.46</v>
      </c>
      <c r="DH20" s="11">
        <v>160</v>
      </c>
      <c r="DI20" s="11">
        <v>26</v>
      </c>
      <c r="DJ20" s="13">
        <v>1244.74</v>
      </c>
      <c r="DK20" s="11">
        <v>123</v>
      </c>
      <c r="DL20" s="12">
        <v>3.0769</v>
      </c>
      <c r="DM20" s="12">
        <v>3.2398</v>
      </c>
      <c r="DN20" s="11">
        <v>2192</v>
      </c>
      <c r="DO20" s="13">
        <v>65778.26</v>
      </c>
      <c r="DP20" s="11">
        <v>145</v>
      </c>
      <c r="DQ20" s="11">
        <v>1996</v>
      </c>
      <c r="DR20" s="13">
        <v>59970.57</v>
      </c>
      <c r="DS20" s="11">
        <v>110</v>
      </c>
      <c r="DT20" s="12">
        <v>0.0982</v>
      </c>
      <c r="DU20" s="12">
        <v>0.0968</v>
      </c>
      <c r="DV20" s="11">
        <v>93</v>
      </c>
      <c r="DW20" s="13">
        <v>3034.75</v>
      </c>
      <c r="DX20" s="11">
        <v>49</v>
      </c>
      <c r="DY20" s="11">
        <v>54</v>
      </c>
      <c r="DZ20" s="13">
        <v>1551.99</v>
      </c>
      <c r="EA20" s="11">
        <v>16</v>
      </c>
      <c r="EB20" s="12">
        <v>0.7222</v>
      </c>
      <c r="EC20" s="12">
        <v>0.9554</v>
      </c>
      <c r="ED20" s="11"/>
      <c r="EE20" s="13"/>
      <c r="EF20" s="11"/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1716</v>
      </c>
      <c r="EU20" s="13">
        <v>58358.37</v>
      </c>
      <c r="EV20" s="11">
        <v>99</v>
      </c>
      <c r="EW20" s="11">
        <v>1502</v>
      </c>
      <c r="EX20" s="13">
        <v>49425.73</v>
      </c>
      <c r="EY20" s="11">
        <v>83</v>
      </c>
      <c r="EZ20" s="12">
        <v>0.1425</v>
      </c>
      <c r="FA20" s="12">
        <v>0.1807</v>
      </c>
      <c r="FB20" s="11">
        <v>275</v>
      </c>
      <c r="FC20" s="13">
        <v>8001.54</v>
      </c>
      <c r="FD20" s="11">
        <v>54</v>
      </c>
      <c r="FE20" s="11">
        <v>1541</v>
      </c>
      <c r="FF20" s="13">
        <v>44179.75</v>
      </c>
      <c r="FG20" s="11">
        <v>52</v>
      </c>
      <c r="FH20" s="12">
        <v>-0.8215</v>
      </c>
      <c r="FI20" s="12">
        <v>-0.8189</v>
      </c>
      <c r="FJ20" s="11">
        <v>4</v>
      </c>
      <c r="FK20" s="13">
        <v>115.51</v>
      </c>
      <c r="FL20" s="11">
        <v>11</v>
      </c>
      <c r="FM20" s="11">
        <v>89</v>
      </c>
      <c r="FN20" s="13">
        <v>2381.78</v>
      </c>
      <c r="FO20" s="11">
        <v>61</v>
      </c>
      <c r="FP20" s="12">
        <v>-0.9551</v>
      </c>
      <c r="FQ20" s="12">
        <v>-0.9515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>
        <v>146</v>
      </c>
      <c r="GK20" s="11"/>
      <c r="GL20" s="13"/>
      <c r="GM20" s="11"/>
      <c r="GN20" s="12"/>
      <c r="GO20" s="12"/>
      <c r="GP20" s="11">
        <v>22</v>
      </c>
      <c r="GQ20" s="13">
        <v>801.09</v>
      </c>
      <c r="GR20" s="11">
        <v>109</v>
      </c>
      <c r="GS20" s="11">
        <v>23</v>
      </c>
      <c r="GT20" s="13">
        <v>874.45</v>
      </c>
      <c r="GU20" s="11">
        <v>111</v>
      </c>
      <c r="GV20" s="12">
        <v>-0.0435</v>
      </c>
      <c r="GW20" s="12">
        <v>-0.0839</v>
      </c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114</v>
      </c>
      <c r="HO20" s="13">
        <v>4045.56</v>
      </c>
      <c r="HP20" s="11">
        <v>37</v>
      </c>
      <c r="HQ20" s="11">
        <v>118</v>
      </c>
      <c r="HR20" s="13">
        <v>3799.38</v>
      </c>
      <c r="HS20" s="11">
        <v>37</v>
      </c>
      <c r="HT20" s="12">
        <v>-0.0339</v>
      </c>
      <c r="HU20" s="12">
        <v>0.0648</v>
      </c>
      <c r="HV20" s="11">
        <v>113</v>
      </c>
      <c r="HW20" s="13">
        <v>2203.55</v>
      </c>
      <c r="HX20" s="11">
        <v>9</v>
      </c>
      <c r="HY20" s="11">
        <v>41</v>
      </c>
      <c r="HZ20" s="13">
        <v>792.11</v>
      </c>
      <c r="IA20" s="11">
        <v>12</v>
      </c>
      <c r="IB20" s="12">
        <v>1.7561</v>
      </c>
      <c r="IC20" s="12">
        <v>1.7819</v>
      </c>
      <c r="ID20" s="11">
        <v>33</v>
      </c>
      <c r="IE20" s="13">
        <v>835.38</v>
      </c>
      <c r="IF20" s="11">
        <v>25</v>
      </c>
      <c r="IG20" s="11">
        <v>97</v>
      </c>
      <c r="IH20" s="13">
        <v>2769.9</v>
      </c>
      <c r="II20" s="11">
        <v>28</v>
      </c>
      <c r="IJ20" s="12">
        <v>-0.6598</v>
      </c>
      <c r="IK20" s="12">
        <v>-0.6984</v>
      </c>
      <c r="IL20" s="11">
        <v>132</v>
      </c>
      <c r="IM20" s="13">
        <v>4384.22</v>
      </c>
      <c r="IN20" s="11">
        <v>66</v>
      </c>
      <c r="IO20" s="11"/>
      <c r="IP20" s="13"/>
      <c r="IQ20" s="11"/>
      <c r="IR20" s="12"/>
      <c r="IS20" s="12"/>
      <c r="IT20" s="11">
        <v>3</v>
      </c>
      <c r="IU20" s="13">
        <v>119.7</v>
      </c>
      <c r="IV20" s="11">
        <v>5</v>
      </c>
      <c r="IW20" s="11">
        <v>4</v>
      </c>
      <c r="IX20" s="13">
        <v>159.6</v>
      </c>
      <c r="IY20" s="11">
        <v>5</v>
      </c>
      <c r="IZ20" s="12">
        <v>-0.25</v>
      </c>
      <c r="JA20" s="12">
        <v>-0.25</v>
      </c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26</v>
      </c>
      <c r="JS20" s="13">
        <v>487.83</v>
      </c>
      <c r="JT20" s="11">
        <v>134</v>
      </c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72</v>
      </c>
      <c r="KL20" s="13">
        <v>1802.58</v>
      </c>
      <c r="KM20" s="11">
        <v>18</v>
      </c>
      <c r="KN20" s="12"/>
      <c r="KO20" s="12"/>
    </row>
    <row r="21">
      <c r="A21" s="10" t="s">
        <v>82</v>
      </c>
      <c r="B21" s="11">
        <v>339776</v>
      </c>
      <c r="C21" s="11">
        <f>=ROUNDDOWN(33.338173826017,0)</f>
      </c>
      <c r="D21" s="11">
        <v>120056</v>
      </c>
      <c r="E21" s="12">
        <v>0.9242</v>
      </c>
      <c r="F21" s="11"/>
      <c r="G21" s="11">
        <f>=ROUNDDOWN({0},0)</f>
      </c>
      <c r="H21" s="11"/>
      <c r="I21" s="12"/>
      <c r="J21" s="11">
        <v>123814</v>
      </c>
      <c r="K21" s="13">
        <v>2815904.8</v>
      </c>
      <c r="L21" s="11">
        <v>554</v>
      </c>
      <c r="M21" s="14">
        <v>5082.86</v>
      </c>
      <c r="N21" s="11">
        <v>162686</v>
      </c>
      <c r="O21" s="13">
        <v>3387840.54</v>
      </c>
      <c r="P21" s="11">
        <v>657</v>
      </c>
      <c r="Q21" s="14">
        <v>5156.53</v>
      </c>
      <c r="R21" s="12">
        <v>-0.2389</v>
      </c>
      <c r="S21" s="12">
        <v>-0.1688</v>
      </c>
      <c r="T21" s="12">
        <v>-0.1568</v>
      </c>
      <c r="U21" s="12">
        <v>-0.0143</v>
      </c>
      <c r="V21" s="11">
        <v>48721</v>
      </c>
      <c r="W21" s="13">
        <v>1137455.84</v>
      </c>
      <c r="X21" s="11">
        <v>519</v>
      </c>
      <c r="Y21" s="11">
        <v>54525</v>
      </c>
      <c r="Z21" s="13">
        <v>1258774.43</v>
      </c>
      <c r="AA21" s="11">
        <v>593</v>
      </c>
      <c r="AB21" s="12">
        <v>-0.1064</v>
      </c>
      <c r="AC21" s="12">
        <v>-0.0964</v>
      </c>
      <c r="AD21" s="11">
        <v>24065</v>
      </c>
      <c r="AE21" s="13">
        <v>466759.07</v>
      </c>
      <c r="AF21" s="11">
        <v>519</v>
      </c>
      <c r="AG21" s="11">
        <v>31725</v>
      </c>
      <c r="AH21" s="13">
        <v>548313.38</v>
      </c>
      <c r="AI21" s="11">
        <v>647</v>
      </c>
      <c r="AJ21" s="12">
        <v>-0.2414</v>
      </c>
      <c r="AK21" s="12">
        <v>-0.1487</v>
      </c>
      <c r="AL21" s="11">
        <v>8937</v>
      </c>
      <c r="AM21" s="13">
        <v>167162.39</v>
      </c>
      <c r="AN21" s="11">
        <v>478</v>
      </c>
      <c r="AO21" s="11">
        <v>14162</v>
      </c>
      <c r="AP21" s="13">
        <v>242994.85</v>
      </c>
      <c r="AQ21" s="11">
        <v>637</v>
      </c>
      <c r="AR21" s="12">
        <v>-0.3689</v>
      </c>
      <c r="AS21" s="12">
        <v>-0.3121</v>
      </c>
      <c r="AT21" s="11">
        <v>810</v>
      </c>
      <c r="AU21" s="13">
        <v>19829.51</v>
      </c>
      <c r="AV21" s="11">
        <v>21</v>
      </c>
      <c r="AW21" s="11">
        <v>1764</v>
      </c>
      <c r="AX21" s="13">
        <v>46537.41</v>
      </c>
      <c r="AY21" s="11">
        <v>14</v>
      </c>
      <c r="AZ21" s="12">
        <v>-0.5408</v>
      </c>
      <c r="BA21" s="12">
        <v>-0.5739</v>
      </c>
      <c r="BB21" s="11">
        <v>3814</v>
      </c>
      <c r="BC21" s="13">
        <v>93706.61</v>
      </c>
      <c r="BD21" s="11">
        <v>519</v>
      </c>
      <c r="BE21" s="11">
        <v>9533</v>
      </c>
      <c r="BF21" s="13">
        <v>233199.22</v>
      </c>
      <c r="BG21" s="11">
        <v>563</v>
      </c>
      <c r="BH21" s="12">
        <v>-0.5999</v>
      </c>
      <c r="BI21" s="12">
        <v>-0.5982</v>
      </c>
      <c r="BJ21" s="11">
        <v>8785</v>
      </c>
      <c r="BK21" s="13">
        <v>172563.39</v>
      </c>
      <c r="BL21" s="11">
        <v>195</v>
      </c>
      <c r="BM21" s="11">
        <v>17444</v>
      </c>
      <c r="BN21" s="13">
        <v>345802.36</v>
      </c>
      <c r="BO21" s="11">
        <v>470</v>
      </c>
      <c r="BP21" s="12">
        <v>-0.4964</v>
      </c>
      <c r="BQ21" s="12">
        <v>-0.501</v>
      </c>
      <c r="BR21" s="11">
        <v>2614</v>
      </c>
      <c r="BS21" s="13">
        <v>64539.12</v>
      </c>
      <c r="BT21" s="11">
        <v>532</v>
      </c>
      <c r="BU21" s="11">
        <v>1577</v>
      </c>
      <c r="BV21" s="13">
        <v>41054.46</v>
      </c>
      <c r="BW21" s="11">
        <v>647</v>
      </c>
      <c r="BX21" s="12">
        <v>0.6576</v>
      </c>
      <c r="BY21" s="12">
        <v>0.572</v>
      </c>
      <c r="BZ21" s="11">
        <v>12130</v>
      </c>
      <c r="CA21" s="13">
        <v>233551.81</v>
      </c>
      <c r="CB21" s="11">
        <v>484</v>
      </c>
      <c r="CC21" s="11">
        <v>18889</v>
      </c>
      <c r="CD21" s="13">
        <v>352538.22</v>
      </c>
      <c r="CE21" s="11">
        <v>643</v>
      </c>
      <c r="CF21" s="12">
        <v>-0.3578</v>
      </c>
      <c r="CG21" s="12">
        <v>-0.3375</v>
      </c>
      <c r="CH21" s="11">
        <v>1710</v>
      </c>
      <c r="CI21" s="13">
        <v>69782.84</v>
      </c>
      <c r="CJ21" s="11">
        <v>502</v>
      </c>
      <c r="CK21" s="11">
        <v>282</v>
      </c>
      <c r="CL21" s="13">
        <v>12225.81</v>
      </c>
      <c r="CM21" s="11">
        <v>547</v>
      </c>
      <c r="CN21" s="12">
        <v>5.0638</v>
      </c>
      <c r="CO21" s="12">
        <v>4.7078</v>
      </c>
      <c r="CP21" s="11">
        <v>2163</v>
      </c>
      <c r="CQ21" s="13">
        <v>51130.42</v>
      </c>
      <c r="CR21" s="11">
        <v>220</v>
      </c>
      <c r="CS21" s="11">
        <v>2609</v>
      </c>
      <c r="CT21" s="13">
        <v>59071.18</v>
      </c>
      <c r="CU21" s="11">
        <v>243</v>
      </c>
      <c r="CV21" s="12">
        <v>-0.1709</v>
      </c>
      <c r="CW21" s="12">
        <v>-0.1344</v>
      </c>
      <c r="CX21" s="11">
        <v>3344</v>
      </c>
      <c r="CY21" s="13">
        <v>85292.93</v>
      </c>
      <c r="CZ21" s="11">
        <v>321</v>
      </c>
      <c r="DA21" s="11">
        <v>3002</v>
      </c>
      <c r="DB21" s="13">
        <v>85766.31</v>
      </c>
      <c r="DC21" s="11">
        <v>317</v>
      </c>
      <c r="DD21" s="12">
        <v>0.1139</v>
      </c>
      <c r="DE21" s="12">
        <v>-0.0055</v>
      </c>
      <c r="DF21" s="11">
        <v>3542</v>
      </c>
      <c r="DG21" s="13">
        <v>180508.69</v>
      </c>
      <c r="DH21" s="11">
        <v>554</v>
      </c>
      <c r="DI21" s="11">
        <v>2401</v>
      </c>
      <c r="DJ21" s="13">
        <v>62900.83</v>
      </c>
      <c r="DK21" s="11">
        <v>654</v>
      </c>
      <c r="DL21" s="12">
        <v>0.4752</v>
      </c>
      <c r="DM21" s="12">
        <v>1.8697</v>
      </c>
      <c r="DN21" s="11">
        <v>997</v>
      </c>
      <c r="DO21" s="13">
        <v>17336.63</v>
      </c>
      <c r="DP21" s="11">
        <v>428</v>
      </c>
      <c r="DQ21" s="11">
        <v>1024</v>
      </c>
      <c r="DR21" s="13">
        <v>17792.99</v>
      </c>
      <c r="DS21" s="11">
        <v>536</v>
      </c>
      <c r="DT21" s="12">
        <v>-0.0264</v>
      </c>
      <c r="DU21" s="12">
        <v>-0.0256</v>
      </c>
      <c r="DV21" s="11">
        <v>462</v>
      </c>
      <c r="DW21" s="13">
        <v>12187.86</v>
      </c>
      <c r="DX21" s="11">
        <v>88</v>
      </c>
      <c r="DY21" s="11">
        <v>752</v>
      </c>
      <c r="DZ21" s="13">
        <v>13966.67</v>
      </c>
      <c r="EA21" s="11">
        <v>30</v>
      </c>
      <c r="EB21" s="12">
        <v>-0.3856</v>
      </c>
      <c r="EC21" s="12">
        <v>-0.1274</v>
      </c>
      <c r="ED21" s="11"/>
      <c r="EE21" s="13"/>
      <c r="EF21" s="11"/>
      <c r="EG21" s="11"/>
      <c r="EH21" s="13"/>
      <c r="EI21" s="11"/>
      <c r="EJ21" s="12"/>
      <c r="EK21" s="12"/>
      <c r="EL21" s="11">
        <v>770</v>
      </c>
      <c r="EM21" s="13">
        <v>24020.9</v>
      </c>
      <c r="EN21" s="11"/>
      <c r="EO21" s="11">
        <v>849</v>
      </c>
      <c r="EP21" s="13">
        <v>26648.45</v>
      </c>
      <c r="EQ21" s="11"/>
      <c r="ER21" s="12">
        <v>-0.0931</v>
      </c>
      <c r="ES21" s="12">
        <v>-0.0986</v>
      </c>
      <c r="ET21" s="11"/>
      <c r="EU21" s="13"/>
      <c r="EV21" s="11"/>
      <c r="EW21" s="11"/>
      <c r="EX21" s="13"/>
      <c r="EY21" s="11"/>
      <c r="EZ21" s="12"/>
      <c r="FA21" s="12"/>
      <c r="FB21" s="11">
        <v>126</v>
      </c>
      <c r="FC21" s="13">
        <v>1836.02</v>
      </c>
      <c r="FD21" s="11">
        <v>55</v>
      </c>
      <c r="FE21" s="11">
        <v>264</v>
      </c>
      <c r="FF21" s="13">
        <v>4019.74</v>
      </c>
      <c r="FG21" s="11">
        <v>75</v>
      </c>
      <c r="FH21" s="12">
        <v>-0.5227</v>
      </c>
      <c r="FI21" s="12">
        <v>-0.5432</v>
      </c>
      <c r="FJ21" s="11">
        <v>112</v>
      </c>
      <c r="FK21" s="13">
        <v>1647.29</v>
      </c>
      <c r="FL21" s="11">
        <v>25</v>
      </c>
      <c r="FM21" s="11">
        <v>611</v>
      </c>
      <c r="FN21" s="13">
        <v>9776.44</v>
      </c>
      <c r="FO21" s="11">
        <v>173</v>
      </c>
      <c r="FP21" s="12">
        <v>-0.8167</v>
      </c>
      <c r="FQ21" s="12">
        <v>-0.8315</v>
      </c>
      <c r="FR21" s="11"/>
      <c r="FS21" s="13"/>
      <c r="FT21" s="11"/>
      <c r="FU21" s="11"/>
      <c r="FV21" s="13"/>
      <c r="FW21" s="11"/>
      <c r="FX21" s="12"/>
      <c r="FY21" s="12"/>
      <c r="FZ21" s="11">
        <v>122</v>
      </c>
      <c r="GA21" s="13">
        <v>2560.7</v>
      </c>
      <c r="GB21" s="11">
        <v>108</v>
      </c>
      <c r="GC21" s="11">
        <v>152</v>
      </c>
      <c r="GD21" s="13">
        <v>3422.09</v>
      </c>
      <c r="GE21" s="11">
        <v>110</v>
      </c>
      <c r="GF21" s="12">
        <v>-0.1974</v>
      </c>
      <c r="GG21" s="12">
        <v>-0.2517</v>
      </c>
      <c r="GH21" s="11">
        <v>37</v>
      </c>
      <c r="GI21" s="13">
        <v>937.04</v>
      </c>
      <c r="GJ21" s="11">
        <v>94</v>
      </c>
      <c r="GK21" s="11"/>
      <c r="GL21" s="13"/>
      <c r="GM21" s="11"/>
      <c r="GN21" s="12"/>
      <c r="GO21" s="12"/>
      <c r="GP21" s="11">
        <v>88</v>
      </c>
      <c r="GQ21" s="13">
        <v>2333.11</v>
      </c>
      <c r="GR21" s="11">
        <v>275</v>
      </c>
      <c r="GS21" s="11">
        <v>58</v>
      </c>
      <c r="GT21" s="13">
        <v>1584.95</v>
      </c>
      <c r="GU21" s="11">
        <v>372</v>
      </c>
      <c r="GV21" s="12">
        <v>0.5172</v>
      </c>
      <c r="GW21" s="12">
        <v>0.472</v>
      </c>
      <c r="GX21" s="11"/>
      <c r="GY21" s="13"/>
      <c r="GZ21" s="11"/>
      <c r="HA21" s="11"/>
      <c r="HB21" s="13"/>
      <c r="HC21" s="11"/>
      <c r="HD21" s="12"/>
      <c r="HE21" s="12"/>
      <c r="HF21" s="11">
        <v>186</v>
      </c>
      <c r="HG21" s="13">
        <v>3661.67</v>
      </c>
      <c r="HH21" s="11">
        <v>40</v>
      </c>
      <c r="HI21" s="11">
        <v>163</v>
      </c>
      <c r="HJ21" s="13">
        <v>3193.29</v>
      </c>
      <c r="HK21" s="11">
        <v>49</v>
      </c>
      <c r="HL21" s="12">
        <v>0.1411</v>
      </c>
      <c r="HM21" s="12">
        <v>0.1467</v>
      </c>
      <c r="HN21" s="11"/>
      <c r="HO21" s="13"/>
      <c r="HP21" s="11"/>
      <c r="HQ21" s="11"/>
      <c r="HR21" s="13"/>
      <c r="HS21" s="11"/>
      <c r="HT21" s="12"/>
      <c r="HU21" s="12"/>
      <c r="HV21" s="11">
        <v>78</v>
      </c>
      <c r="HW21" s="13">
        <v>3547.62</v>
      </c>
      <c r="HX21" s="11">
        <v>15</v>
      </c>
      <c r="HY21" s="11">
        <v>60</v>
      </c>
      <c r="HZ21" s="13">
        <v>3333.13</v>
      </c>
      <c r="IA21" s="11">
        <v>23</v>
      </c>
      <c r="IB21" s="12">
        <v>0.3</v>
      </c>
      <c r="IC21" s="12">
        <v>0.0644</v>
      </c>
      <c r="ID21" s="11">
        <v>71</v>
      </c>
      <c r="IE21" s="13">
        <v>1229.08</v>
      </c>
      <c r="IF21" s="11">
        <v>163</v>
      </c>
      <c r="IG21" s="11">
        <v>576</v>
      </c>
      <c r="IH21" s="13">
        <v>9820.77</v>
      </c>
      <c r="II21" s="11">
        <v>176</v>
      </c>
      <c r="IJ21" s="12">
        <v>-0.8767</v>
      </c>
      <c r="IK21" s="12">
        <v>-0.8748</v>
      </c>
      <c r="IL21" s="11">
        <v>83</v>
      </c>
      <c r="IM21" s="13">
        <v>1812.38</v>
      </c>
      <c r="IN21" s="11">
        <v>84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47</v>
      </c>
      <c r="JS21" s="13">
        <v>511.88</v>
      </c>
      <c r="JT21" s="11">
        <v>454</v>
      </c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>
        <v>264</v>
      </c>
      <c r="KL21" s="13">
        <v>5103.56</v>
      </c>
      <c r="KM21" s="11">
        <v>184</v>
      </c>
      <c r="KN21" s="12"/>
      <c r="KO21" s="12"/>
    </row>
    <row r="22">
      <c r="A22" s="10" t="s">
        <v>83</v>
      </c>
      <c r="B22" s="11">
        <v>219203</v>
      </c>
      <c r="C22" s="11">
        <f>=ROUNDDOWN(36.0424545364859,0)</f>
      </c>
      <c r="D22" s="11">
        <v>45112</v>
      </c>
      <c r="E22" s="12">
        <v>0.9539</v>
      </c>
      <c r="F22" s="11"/>
      <c r="G22" s="11">
        <f>=ROUNDDOWN({0},0)</f>
      </c>
      <c r="H22" s="11"/>
      <c r="I22" s="12"/>
      <c r="J22" s="11">
        <v>70012</v>
      </c>
      <c r="K22" s="13">
        <v>2740437.69</v>
      </c>
      <c r="L22" s="11">
        <v>575</v>
      </c>
      <c r="M22" s="14">
        <v>4765.98</v>
      </c>
      <c r="N22" s="11">
        <v>82554</v>
      </c>
      <c r="O22" s="13">
        <v>3487814.12</v>
      </c>
      <c r="P22" s="11">
        <v>657</v>
      </c>
      <c r="Q22" s="14">
        <v>5308.7</v>
      </c>
      <c r="R22" s="12">
        <v>-0.1519</v>
      </c>
      <c r="S22" s="12">
        <v>-0.2143</v>
      </c>
      <c r="T22" s="12">
        <v>-0.1248</v>
      </c>
      <c r="U22" s="12">
        <v>-0.1022</v>
      </c>
      <c r="V22" s="11">
        <v>30646</v>
      </c>
      <c r="W22" s="13">
        <v>1129257.94</v>
      </c>
      <c r="X22" s="11">
        <v>532</v>
      </c>
      <c r="Y22" s="11">
        <v>27155</v>
      </c>
      <c r="Z22" s="13">
        <v>1109199.89</v>
      </c>
      <c r="AA22" s="11">
        <v>516</v>
      </c>
      <c r="AB22" s="12">
        <v>0.1286</v>
      </c>
      <c r="AC22" s="12">
        <v>0.0181</v>
      </c>
      <c r="AD22" s="11">
        <v>4742</v>
      </c>
      <c r="AE22" s="13">
        <v>180496.17</v>
      </c>
      <c r="AF22" s="11">
        <v>477</v>
      </c>
      <c r="AG22" s="11">
        <v>6084</v>
      </c>
      <c r="AH22" s="13">
        <v>225616.97</v>
      </c>
      <c r="AI22" s="11">
        <v>563</v>
      </c>
      <c r="AJ22" s="12">
        <v>-0.2206</v>
      </c>
      <c r="AK22" s="12">
        <v>-0.2</v>
      </c>
      <c r="AL22" s="11">
        <v>5211</v>
      </c>
      <c r="AM22" s="13">
        <v>198792.96</v>
      </c>
      <c r="AN22" s="11">
        <v>441</v>
      </c>
      <c r="AO22" s="11">
        <v>4886</v>
      </c>
      <c r="AP22" s="13">
        <v>194535.08</v>
      </c>
      <c r="AQ22" s="11">
        <v>554</v>
      </c>
      <c r="AR22" s="12">
        <v>0.0665</v>
      </c>
      <c r="AS22" s="12">
        <v>0.0219</v>
      </c>
      <c r="AT22" s="11">
        <v>5690</v>
      </c>
      <c r="AU22" s="13">
        <v>229058.46</v>
      </c>
      <c r="AV22" s="11">
        <v>437</v>
      </c>
      <c r="AW22" s="11">
        <v>7067</v>
      </c>
      <c r="AX22" s="13">
        <v>282047.69</v>
      </c>
      <c r="AY22" s="11">
        <v>422</v>
      </c>
      <c r="AZ22" s="12">
        <v>-0.1948</v>
      </c>
      <c r="BA22" s="12">
        <v>-0.1879</v>
      </c>
      <c r="BB22" s="11">
        <v>2674</v>
      </c>
      <c r="BC22" s="13">
        <v>115968.39</v>
      </c>
      <c r="BD22" s="11">
        <v>491</v>
      </c>
      <c r="BE22" s="11">
        <v>8321</v>
      </c>
      <c r="BF22" s="13">
        <v>376128.43</v>
      </c>
      <c r="BG22" s="11">
        <v>563</v>
      </c>
      <c r="BH22" s="12">
        <v>-0.6786</v>
      </c>
      <c r="BI22" s="12">
        <v>-0.6917</v>
      </c>
      <c r="BJ22" s="11">
        <v>8335</v>
      </c>
      <c r="BK22" s="13">
        <v>339602.84</v>
      </c>
      <c r="BL22" s="11">
        <v>368</v>
      </c>
      <c r="BM22" s="11">
        <v>12638</v>
      </c>
      <c r="BN22" s="13">
        <v>568595.98</v>
      </c>
      <c r="BO22" s="11">
        <v>516</v>
      </c>
      <c r="BP22" s="12">
        <v>-0.3405</v>
      </c>
      <c r="BQ22" s="12">
        <v>-0.4027</v>
      </c>
      <c r="BR22" s="11">
        <v>2606</v>
      </c>
      <c r="BS22" s="13">
        <v>113533.21</v>
      </c>
      <c r="BT22" s="11">
        <v>479</v>
      </c>
      <c r="BU22" s="11">
        <v>2520</v>
      </c>
      <c r="BV22" s="13">
        <v>114837.17</v>
      </c>
      <c r="BW22" s="11">
        <v>563</v>
      </c>
      <c r="BX22" s="12">
        <v>0.0341</v>
      </c>
      <c r="BY22" s="12">
        <v>-0.0114</v>
      </c>
      <c r="BZ22" s="11">
        <v>3024</v>
      </c>
      <c r="CA22" s="13">
        <v>117790.07</v>
      </c>
      <c r="CB22" s="11">
        <v>432</v>
      </c>
      <c r="CC22" s="11">
        <v>4321</v>
      </c>
      <c r="CD22" s="13">
        <v>166327.09</v>
      </c>
      <c r="CE22" s="11">
        <v>519</v>
      </c>
      <c r="CF22" s="12">
        <v>-0.3002</v>
      </c>
      <c r="CG22" s="12">
        <v>-0.2918</v>
      </c>
      <c r="CH22" s="11">
        <v>2703</v>
      </c>
      <c r="CI22" s="13">
        <v>125854.21</v>
      </c>
      <c r="CJ22" s="11">
        <v>505</v>
      </c>
      <c r="CK22" s="11">
        <v>1228</v>
      </c>
      <c r="CL22" s="13">
        <v>64778.79</v>
      </c>
      <c r="CM22" s="11">
        <v>542</v>
      </c>
      <c r="CN22" s="12">
        <v>1.2011</v>
      </c>
      <c r="CO22" s="12">
        <v>0.9428</v>
      </c>
      <c r="CP22" s="11">
        <v>289</v>
      </c>
      <c r="CQ22" s="13">
        <v>12280.93</v>
      </c>
      <c r="CR22" s="11">
        <v>143</v>
      </c>
      <c r="CS22" s="11">
        <v>38</v>
      </c>
      <c r="CT22" s="13">
        <v>2062.65</v>
      </c>
      <c r="CU22" s="11">
        <v>309</v>
      </c>
      <c r="CV22" s="12">
        <v>6.6053</v>
      </c>
      <c r="CW22" s="12">
        <v>4.954</v>
      </c>
      <c r="CX22" s="11">
        <v>740</v>
      </c>
      <c r="CY22" s="13">
        <v>29568.1</v>
      </c>
      <c r="CZ22" s="11">
        <v>403</v>
      </c>
      <c r="DA22" s="11">
        <v>972</v>
      </c>
      <c r="DB22" s="13">
        <v>37859.65</v>
      </c>
      <c r="DC22" s="11">
        <v>398</v>
      </c>
      <c r="DD22" s="12">
        <v>-0.2387</v>
      </c>
      <c r="DE22" s="12">
        <v>-0.219</v>
      </c>
      <c r="DF22" s="11">
        <v>1777</v>
      </c>
      <c r="DG22" s="13">
        <v>84008.82</v>
      </c>
      <c r="DH22" s="11">
        <v>546</v>
      </c>
      <c r="DI22" s="11">
        <v>4405</v>
      </c>
      <c r="DJ22" s="13">
        <v>218945.33</v>
      </c>
      <c r="DK22" s="11">
        <v>622</v>
      </c>
      <c r="DL22" s="12">
        <v>-0.5966</v>
      </c>
      <c r="DM22" s="12">
        <v>-0.6163</v>
      </c>
      <c r="DN22" s="11">
        <v>507</v>
      </c>
      <c r="DO22" s="13">
        <v>22359.12</v>
      </c>
      <c r="DP22" s="11">
        <v>451</v>
      </c>
      <c r="DQ22" s="11">
        <v>745</v>
      </c>
      <c r="DR22" s="13">
        <v>33266.13</v>
      </c>
      <c r="DS22" s="11">
        <v>525</v>
      </c>
      <c r="DT22" s="12">
        <v>-0.3195</v>
      </c>
      <c r="DU22" s="12">
        <v>-0.3279</v>
      </c>
      <c r="DV22" s="11">
        <v>83</v>
      </c>
      <c r="DW22" s="13">
        <v>3194.05</v>
      </c>
      <c r="DX22" s="11">
        <v>76</v>
      </c>
      <c r="DY22" s="11">
        <v>16</v>
      </c>
      <c r="DZ22" s="13">
        <v>736.64</v>
      </c>
      <c r="EA22" s="11">
        <v>35</v>
      </c>
      <c r="EB22" s="12">
        <v>4.1875</v>
      </c>
      <c r="EC22" s="12">
        <v>3.336</v>
      </c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/>
      <c r="EU22" s="13"/>
      <c r="EV22" s="11">
        <v>7</v>
      </c>
      <c r="EW22" s="11">
        <v>17</v>
      </c>
      <c r="EX22" s="13">
        <v>1078.47</v>
      </c>
      <c r="EY22" s="11">
        <v>21</v>
      </c>
      <c r="EZ22" s="12"/>
      <c r="FA22" s="12"/>
      <c r="FB22" s="11">
        <v>319</v>
      </c>
      <c r="FC22" s="13">
        <v>12968.31</v>
      </c>
      <c r="FD22" s="11">
        <v>54</v>
      </c>
      <c r="FE22" s="11">
        <v>1099</v>
      </c>
      <c r="FF22" s="13">
        <v>48394.41</v>
      </c>
      <c r="FG22" s="11">
        <v>66</v>
      </c>
      <c r="FH22" s="12">
        <v>-0.7097</v>
      </c>
      <c r="FI22" s="12">
        <v>-0.732</v>
      </c>
      <c r="FJ22" s="11">
        <v>31</v>
      </c>
      <c r="FK22" s="13">
        <v>1200.97</v>
      </c>
      <c r="FL22" s="11">
        <v>24</v>
      </c>
      <c r="FM22" s="11">
        <v>496</v>
      </c>
      <c r="FN22" s="13">
        <v>18792.62</v>
      </c>
      <c r="FO22" s="11">
        <v>74</v>
      </c>
      <c r="FP22" s="12">
        <v>-0.9375</v>
      </c>
      <c r="FQ22" s="12">
        <v>-0.9361</v>
      </c>
      <c r="FR22" s="11">
        <v>151</v>
      </c>
      <c r="FS22" s="13">
        <v>6542.29</v>
      </c>
      <c r="FT22" s="11">
        <v>195</v>
      </c>
      <c r="FU22" s="11">
        <v>102</v>
      </c>
      <c r="FV22" s="13">
        <v>4923.27</v>
      </c>
      <c r="FW22" s="11">
        <v>95</v>
      </c>
      <c r="FX22" s="12">
        <v>0.4804</v>
      </c>
      <c r="FY22" s="12">
        <v>0.3289</v>
      </c>
      <c r="FZ22" s="11">
        <v>79</v>
      </c>
      <c r="GA22" s="13">
        <v>3297.53</v>
      </c>
      <c r="GB22" s="11">
        <v>133</v>
      </c>
      <c r="GC22" s="11">
        <v>117</v>
      </c>
      <c r="GD22" s="13">
        <v>5439.94</v>
      </c>
      <c r="GE22" s="11">
        <v>105</v>
      </c>
      <c r="GF22" s="12">
        <v>-0.3248</v>
      </c>
      <c r="GG22" s="12">
        <v>-0.3938</v>
      </c>
      <c r="GH22" s="11">
        <v>266</v>
      </c>
      <c r="GI22" s="13">
        <v>8605.46</v>
      </c>
      <c r="GJ22" s="11">
        <v>238</v>
      </c>
      <c r="GK22" s="11"/>
      <c r="GL22" s="13"/>
      <c r="GM22" s="11"/>
      <c r="GN22" s="12"/>
      <c r="GO22" s="12"/>
      <c r="GP22" s="11">
        <v>7</v>
      </c>
      <c r="GQ22" s="13">
        <v>358.18</v>
      </c>
      <c r="GR22" s="11">
        <v>189</v>
      </c>
      <c r="GS22" s="11">
        <v>3</v>
      </c>
      <c r="GT22" s="13">
        <v>182.03</v>
      </c>
      <c r="GU22" s="11">
        <v>334</v>
      </c>
      <c r="GV22" s="12">
        <v>1.3333</v>
      </c>
      <c r="GW22" s="12">
        <v>0.9677</v>
      </c>
      <c r="GX22" s="11"/>
      <c r="GY22" s="13"/>
      <c r="GZ22" s="11"/>
      <c r="HA22" s="11"/>
      <c r="HB22" s="13"/>
      <c r="HC22" s="11"/>
      <c r="HD22" s="12"/>
      <c r="HE22" s="12"/>
      <c r="HF22" s="11">
        <v>60</v>
      </c>
      <c r="HG22" s="13">
        <v>2803.4</v>
      </c>
      <c r="HH22" s="11">
        <v>73</v>
      </c>
      <c r="HI22" s="11">
        <v>88</v>
      </c>
      <c r="HJ22" s="13">
        <v>3826.82</v>
      </c>
      <c r="HK22" s="11">
        <v>71</v>
      </c>
      <c r="HL22" s="12">
        <v>-0.3182</v>
      </c>
      <c r="HM22" s="12">
        <v>-0.2674</v>
      </c>
      <c r="HN22" s="11">
        <v>41</v>
      </c>
      <c r="HO22" s="13">
        <v>1611.92</v>
      </c>
      <c r="HP22" s="11">
        <v>110</v>
      </c>
      <c r="HQ22" s="11">
        <v>24</v>
      </c>
      <c r="HR22" s="13">
        <v>893.56</v>
      </c>
      <c r="HS22" s="11">
        <v>127</v>
      </c>
      <c r="HT22" s="12">
        <v>0.7083</v>
      </c>
      <c r="HU22" s="12">
        <v>0.8039</v>
      </c>
      <c r="HV22" s="11"/>
      <c r="HW22" s="13"/>
      <c r="HX22" s="11">
        <v>2</v>
      </c>
      <c r="HY22" s="11"/>
      <c r="HZ22" s="13"/>
      <c r="IA22" s="11"/>
      <c r="IB22" s="12"/>
      <c r="IC22" s="12"/>
      <c r="ID22" s="11">
        <v>15</v>
      </c>
      <c r="IE22" s="13">
        <v>606.6</v>
      </c>
      <c r="IF22" s="11">
        <v>164</v>
      </c>
      <c r="IG22" s="11">
        <v>64</v>
      </c>
      <c r="IH22" s="13">
        <v>2739.52</v>
      </c>
      <c r="II22" s="11">
        <v>221</v>
      </c>
      <c r="IJ22" s="12">
        <v>-0.7656</v>
      </c>
      <c r="IK22" s="12">
        <v>-0.7786</v>
      </c>
      <c r="IL22" s="11">
        <v>15</v>
      </c>
      <c r="IM22" s="13">
        <v>677.76</v>
      </c>
      <c r="IN22" s="11">
        <v>50</v>
      </c>
      <c r="IO22" s="11">
        <v>5</v>
      </c>
      <c r="IP22" s="13">
        <v>230.19</v>
      </c>
      <c r="IQ22" s="11">
        <v>60</v>
      </c>
      <c r="IR22" s="12">
        <v>2</v>
      </c>
      <c r="IS22" s="12">
        <v>1.9444</v>
      </c>
      <c r="IT22" s="11"/>
      <c r="IU22" s="13"/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>
        <v>1</v>
      </c>
      <c r="JS22" s="13"/>
      <c r="JT22" s="11">
        <v>279</v>
      </c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>
        <v>143</v>
      </c>
      <c r="KL22" s="13">
        <v>6375.8</v>
      </c>
      <c r="KM22" s="11">
        <v>101</v>
      </c>
      <c r="KN22" s="12"/>
      <c r="KO22" s="12"/>
    </row>
    <row r="23">
      <c r="A23" s="19" t="s">
        <v>84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1453544</v>
      </c>
      <c r="K23" s="17">
        <v>65075458.14</v>
      </c>
      <c r="L23" s="15">
        <v>7590</v>
      </c>
      <c r="M23" s="18">
        <v>8573.84</v>
      </c>
      <c r="N23" s="15">
        <v>1633212</v>
      </c>
      <c r="O23" s="17">
        <v>72669646.28</v>
      </c>
      <c r="P23" s="15">
        <v>8430</v>
      </c>
      <c r="Q23" s="18">
        <v>8620.36</v>
      </c>
      <c r="R23" s="16">
        <v>-0.11</v>
      </c>
      <c r="S23" s="16">
        <v>-0.1045</v>
      </c>
      <c r="T23" s="16">
        <v>-0.0996</v>
      </c>
      <c r="U23" s="16">
        <v>-0.0054</v>
      </c>
      <c r="V23" s="15">
        <v>447274</v>
      </c>
      <c r="W23" s="17">
        <v>16452346.68</v>
      </c>
      <c r="X23" s="15">
        <v>6238</v>
      </c>
      <c r="Y23" s="15">
        <v>406790</v>
      </c>
      <c r="Z23" s="17">
        <v>15888641.46</v>
      </c>
      <c r="AA23" s="15">
        <v>5979</v>
      </c>
      <c r="AB23" s="16">
        <v>0.0995</v>
      </c>
      <c r="AC23" s="16">
        <v>0.0355</v>
      </c>
      <c r="AD23" s="15">
        <v>156194</v>
      </c>
      <c r="AE23" s="17">
        <v>10593591.37</v>
      </c>
      <c r="AF23" s="15">
        <v>6479</v>
      </c>
      <c r="AG23" s="15">
        <v>153973</v>
      </c>
      <c r="AH23" s="17">
        <v>9966587.62</v>
      </c>
      <c r="AI23" s="15">
        <v>6873</v>
      </c>
      <c r="AJ23" s="16">
        <v>0.0144</v>
      </c>
      <c r="AK23" s="16">
        <v>0.0629</v>
      </c>
      <c r="AL23" s="15">
        <v>180440</v>
      </c>
      <c r="AM23" s="17">
        <v>6191924.23</v>
      </c>
      <c r="AN23" s="15">
        <v>5640</v>
      </c>
      <c r="AO23" s="15">
        <v>154260</v>
      </c>
      <c r="AP23" s="17">
        <v>5511925.29</v>
      </c>
      <c r="AQ23" s="15">
        <v>6658</v>
      </c>
      <c r="AR23" s="16">
        <v>0.1697</v>
      </c>
      <c r="AS23" s="16">
        <v>0.1234</v>
      </c>
      <c r="AT23" s="15">
        <v>148602</v>
      </c>
      <c r="AU23" s="17">
        <v>5932804.98</v>
      </c>
      <c r="AV23" s="15">
        <v>5318</v>
      </c>
      <c r="AW23" s="15">
        <v>179773</v>
      </c>
      <c r="AX23" s="17">
        <v>6904565.61</v>
      </c>
      <c r="AY23" s="15">
        <v>6024</v>
      </c>
      <c r="AZ23" s="16">
        <v>-0.1734</v>
      </c>
      <c r="BA23" s="16">
        <v>-0.1407</v>
      </c>
      <c r="BB23" s="15">
        <v>72814</v>
      </c>
      <c r="BC23" s="17">
        <v>4936904.34</v>
      </c>
      <c r="BD23" s="15">
        <v>6291</v>
      </c>
      <c r="BE23" s="15">
        <v>155754</v>
      </c>
      <c r="BF23" s="17">
        <v>10191398.96</v>
      </c>
      <c r="BG23" s="15">
        <v>6713</v>
      </c>
      <c r="BH23" s="16">
        <v>-0.5325</v>
      </c>
      <c r="BI23" s="16">
        <v>-0.5156</v>
      </c>
      <c r="BJ23" s="15">
        <v>87723</v>
      </c>
      <c r="BK23" s="17">
        <v>4369477.64</v>
      </c>
      <c r="BL23" s="15">
        <v>4053</v>
      </c>
      <c r="BM23" s="15">
        <v>142105</v>
      </c>
      <c r="BN23" s="17">
        <v>6564080.47</v>
      </c>
      <c r="BO23" s="15">
        <v>5626</v>
      </c>
      <c r="BP23" s="16">
        <v>-0.3827</v>
      </c>
      <c r="BQ23" s="16">
        <v>-0.3343</v>
      </c>
      <c r="BR23" s="15">
        <v>49827</v>
      </c>
      <c r="BS23" s="17">
        <v>3964838.32</v>
      </c>
      <c r="BT23" s="15">
        <v>6413</v>
      </c>
      <c r="BU23" s="15">
        <v>54551</v>
      </c>
      <c r="BV23" s="17">
        <v>4443385.65</v>
      </c>
      <c r="BW23" s="15">
        <v>6726</v>
      </c>
      <c r="BX23" s="16">
        <v>-0.0866</v>
      </c>
      <c r="BY23" s="16">
        <v>-0.1077</v>
      </c>
      <c r="BZ23" s="15">
        <v>92862</v>
      </c>
      <c r="CA23" s="17">
        <v>3371508.06</v>
      </c>
      <c r="CB23" s="15">
        <v>5083</v>
      </c>
      <c r="CC23" s="15">
        <v>98548</v>
      </c>
      <c r="CD23" s="17">
        <v>3555249.24</v>
      </c>
      <c r="CE23" s="15">
        <v>5631</v>
      </c>
      <c r="CF23" s="16">
        <v>-0.0577</v>
      </c>
      <c r="CG23" s="16">
        <v>-0.0517</v>
      </c>
      <c r="CH23" s="15">
        <v>67679</v>
      </c>
      <c r="CI23" s="17">
        <v>2546997.41</v>
      </c>
      <c r="CJ23" s="15">
        <v>5999</v>
      </c>
      <c r="CK23" s="15">
        <v>36115</v>
      </c>
      <c r="CL23" s="17">
        <v>1289337.54</v>
      </c>
      <c r="CM23" s="15">
        <v>5796</v>
      </c>
      <c r="CN23" s="16">
        <v>0.874</v>
      </c>
      <c r="CO23" s="16">
        <v>0.9754</v>
      </c>
      <c r="CP23" s="15">
        <v>13310</v>
      </c>
      <c r="CQ23" s="17">
        <v>1600795.14</v>
      </c>
      <c r="CR23" s="15">
        <v>1565</v>
      </c>
      <c r="CS23" s="15">
        <v>9078</v>
      </c>
      <c r="CT23" s="17">
        <v>806480.39</v>
      </c>
      <c r="CU23" s="15">
        <v>2559</v>
      </c>
      <c r="CV23" s="16">
        <v>0.4662</v>
      </c>
      <c r="CW23" s="16">
        <v>0.9849</v>
      </c>
      <c r="CX23" s="15">
        <v>16272</v>
      </c>
      <c r="CY23" s="17">
        <v>877452.79</v>
      </c>
      <c r="CZ23" s="15">
        <v>4299</v>
      </c>
      <c r="DA23" s="15">
        <v>9741</v>
      </c>
      <c r="DB23" s="17">
        <v>431659.02</v>
      </c>
      <c r="DC23" s="15">
        <v>2651</v>
      </c>
      <c r="DD23" s="16">
        <v>0.6705</v>
      </c>
      <c r="DE23" s="16">
        <v>1.0327</v>
      </c>
      <c r="DF23" s="15">
        <v>15591</v>
      </c>
      <c r="DG23" s="17">
        <v>828999.72</v>
      </c>
      <c r="DH23" s="15">
        <v>6847</v>
      </c>
      <c r="DI23" s="15">
        <v>14767</v>
      </c>
      <c r="DJ23" s="17">
        <v>751629.28</v>
      </c>
      <c r="DK23" s="15">
        <v>7205</v>
      </c>
      <c r="DL23" s="16">
        <v>0.0558</v>
      </c>
      <c r="DM23" s="16">
        <v>0.1029</v>
      </c>
      <c r="DN23" s="15">
        <v>16531</v>
      </c>
      <c r="DO23" s="17">
        <v>679165.62</v>
      </c>
      <c r="DP23" s="15">
        <v>4769</v>
      </c>
      <c r="DQ23" s="15">
        <v>18004</v>
      </c>
      <c r="DR23" s="17">
        <v>790877.54</v>
      </c>
      <c r="DS23" s="15">
        <v>5306</v>
      </c>
      <c r="DT23" s="16">
        <v>-0.0818</v>
      </c>
      <c r="DU23" s="16">
        <v>-0.1413</v>
      </c>
      <c r="DV23" s="15">
        <v>6111</v>
      </c>
      <c r="DW23" s="17">
        <v>544261.77</v>
      </c>
      <c r="DX23" s="15">
        <v>1187</v>
      </c>
      <c r="DY23" s="15">
        <v>8794</v>
      </c>
      <c r="DZ23" s="17">
        <v>645795.94</v>
      </c>
      <c r="EA23" s="15">
        <v>868</v>
      </c>
      <c r="EB23" s="16">
        <v>-0.3051</v>
      </c>
      <c r="EC23" s="16">
        <v>-0.1572</v>
      </c>
      <c r="ED23" s="15">
        <v>41366</v>
      </c>
      <c r="EE23" s="17">
        <v>398118.4</v>
      </c>
      <c r="EF23" s="15"/>
      <c r="EG23" s="15">
        <v>119486</v>
      </c>
      <c r="EH23" s="17">
        <v>1661738.15</v>
      </c>
      <c r="EI23" s="15"/>
      <c r="EJ23" s="16">
        <v>-0.6538</v>
      </c>
      <c r="EK23" s="16">
        <v>-0.7604</v>
      </c>
      <c r="EL23" s="15">
        <v>7771</v>
      </c>
      <c r="EM23" s="17">
        <v>333873.79</v>
      </c>
      <c r="EN23" s="15"/>
      <c r="EO23" s="15">
        <v>15454</v>
      </c>
      <c r="EP23" s="17">
        <v>604110.56</v>
      </c>
      <c r="EQ23" s="15"/>
      <c r="ER23" s="16">
        <v>-0.4972</v>
      </c>
      <c r="ES23" s="16">
        <v>-0.4473</v>
      </c>
      <c r="ET23" s="15">
        <v>4344</v>
      </c>
      <c r="EU23" s="17">
        <v>180873.54</v>
      </c>
      <c r="EV23" s="15">
        <v>943</v>
      </c>
      <c r="EW23" s="15">
        <v>4053</v>
      </c>
      <c r="EX23" s="17">
        <v>172865.81</v>
      </c>
      <c r="EY23" s="15">
        <v>1022</v>
      </c>
      <c r="EZ23" s="16">
        <v>0.0718</v>
      </c>
      <c r="FA23" s="16">
        <v>0.0463</v>
      </c>
      <c r="FB23" s="15">
        <v>4340</v>
      </c>
      <c r="FC23" s="17">
        <v>175049.78</v>
      </c>
      <c r="FD23" s="15">
        <v>1141</v>
      </c>
      <c r="FE23" s="15">
        <v>11006</v>
      </c>
      <c r="FF23" s="17">
        <v>452655.65</v>
      </c>
      <c r="FG23" s="15">
        <v>1605</v>
      </c>
      <c r="FH23" s="16">
        <v>-0.6057</v>
      </c>
      <c r="FI23" s="16">
        <v>-0.6133</v>
      </c>
      <c r="FJ23" s="15">
        <v>6355</v>
      </c>
      <c r="FK23" s="17">
        <v>163854.44</v>
      </c>
      <c r="FL23" s="15">
        <v>678</v>
      </c>
      <c r="FM23" s="15">
        <v>18935</v>
      </c>
      <c r="FN23" s="17">
        <v>597830.86</v>
      </c>
      <c r="FO23" s="15">
        <v>2017</v>
      </c>
      <c r="FP23" s="16">
        <v>-0.6644</v>
      </c>
      <c r="FQ23" s="16">
        <v>-0.7259</v>
      </c>
      <c r="FR23" s="15">
        <v>1677</v>
      </c>
      <c r="FS23" s="17">
        <v>150081.39</v>
      </c>
      <c r="FT23" s="15">
        <v>1361</v>
      </c>
      <c r="FU23" s="15">
        <v>2369</v>
      </c>
      <c r="FV23" s="17">
        <v>239041.46</v>
      </c>
      <c r="FW23" s="15">
        <v>979</v>
      </c>
      <c r="FX23" s="16">
        <v>-0.2921</v>
      </c>
      <c r="FY23" s="16">
        <v>-0.3722</v>
      </c>
      <c r="FZ23" s="15">
        <v>1608</v>
      </c>
      <c r="GA23" s="17">
        <v>148967.2</v>
      </c>
      <c r="GB23" s="15">
        <v>965</v>
      </c>
      <c r="GC23" s="15">
        <v>2282</v>
      </c>
      <c r="GD23" s="17">
        <v>206478.62</v>
      </c>
      <c r="GE23" s="15">
        <v>1049</v>
      </c>
      <c r="GF23" s="16">
        <v>-0.2954</v>
      </c>
      <c r="GG23" s="16">
        <v>-0.2785</v>
      </c>
      <c r="GH23" s="15">
        <v>5149</v>
      </c>
      <c r="GI23" s="17">
        <v>106059.46</v>
      </c>
      <c r="GJ23" s="15">
        <v>2939</v>
      </c>
      <c r="GK23" s="15"/>
      <c r="GL23" s="17"/>
      <c r="GM23" s="15"/>
      <c r="GN23" s="16"/>
      <c r="GO23" s="16"/>
      <c r="GP23" s="15">
        <v>1070</v>
      </c>
      <c r="GQ23" s="17">
        <v>102295.21</v>
      </c>
      <c r="GR23" s="15">
        <v>4176</v>
      </c>
      <c r="GS23" s="15">
        <v>1397</v>
      </c>
      <c r="GT23" s="17">
        <v>158556.11</v>
      </c>
      <c r="GU23" s="15">
        <v>5283</v>
      </c>
      <c r="GV23" s="16">
        <v>-0.2341</v>
      </c>
      <c r="GW23" s="16">
        <v>-0.3548</v>
      </c>
      <c r="GX23" s="15">
        <v>887</v>
      </c>
      <c r="GY23" s="17">
        <v>100336.9</v>
      </c>
      <c r="GZ23" s="15">
        <v>690</v>
      </c>
      <c r="HA23" s="15">
        <v>1830</v>
      </c>
      <c r="HB23" s="17">
        <v>294265.7</v>
      </c>
      <c r="HC23" s="15">
        <v>800</v>
      </c>
      <c r="HD23" s="16">
        <v>-0.5153</v>
      </c>
      <c r="HE23" s="16">
        <v>-0.659</v>
      </c>
      <c r="HF23" s="15">
        <v>2321</v>
      </c>
      <c r="HG23" s="17">
        <v>97003.27</v>
      </c>
      <c r="HH23" s="15">
        <v>1146</v>
      </c>
      <c r="HI23" s="15">
        <v>2496</v>
      </c>
      <c r="HJ23" s="17">
        <v>103910.62</v>
      </c>
      <c r="HK23" s="15">
        <v>1167</v>
      </c>
      <c r="HL23" s="16">
        <v>-0.0701</v>
      </c>
      <c r="HM23" s="16">
        <v>-0.0665</v>
      </c>
      <c r="HN23" s="15">
        <v>1240</v>
      </c>
      <c r="HO23" s="17">
        <v>53653.48</v>
      </c>
      <c r="HP23" s="15">
        <v>741</v>
      </c>
      <c r="HQ23" s="15">
        <v>482</v>
      </c>
      <c r="HR23" s="17">
        <v>23493.48</v>
      </c>
      <c r="HS23" s="15">
        <v>907</v>
      </c>
      <c r="HT23" s="16">
        <v>1.5726</v>
      </c>
      <c r="HU23" s="16">
        <v>1.2838</v>
      </c>
      <c r="HV23" s="15">
        <v>556</v>
      </c>
      <c r="HW23" s="17">
        <v>44987.65</v>
      </c>
      <c r="HX23" s="15">
        <v>130</v>
      </c>
      <c r="HY23" s="15">
        <v>284</v>
      </c>
      <c r="HZ23" s="17">
        <v>34917.41</v>
      </c>
      <c r="IA23" s="15">
        <v>169</v>
      </c>
      <c r="IB23" s="16">
        <v>0.9577</v>
      </c>
      <c r="IC23" s="16">
        <v>0.2884</v>
      </c>
      <c r="ID23" s="15">
        <v>643</v>
      </c>
      <c r="IE23" s="17">
        <v>25898.28</v>
      </c>
      <c r="IF23" s="15">
        <v>1711</v>
      </c>
      <c r="IG23" s="15">
        <v>2458</v>
      </c>
      <c r="IH23" s="17">
        <v>90456.95</v>
      </c>
      <c r="II23" s="15">
        <v>2084</v>
      </c>
      <c r="IJ23" s="16">
        <v>-0.7384</v>
      </c>
      <c r="IK23" s="16">
        <v>-0.7137</v>
      </c>
      <c r="IL23" s="15">
        <v>599</v>
      </c>
      <c r="IM23" s="17">
        <v>24231.41</v>
      </c>
      <c r="IN23" s="15">
        <v>738</v>
      </c>
      <c r="IO23" s="15">
        <v>19</v>
      </c>
      <c r="IP23" s="17">
        <v>1032.81</v>
      </c>
      <c r="IQ23" s="15">
        <v>139</v>
      </c>
      <c r="IR23" s="16">
        <v>30.5263</v>
      </c>
      <c r="IS23" s="16">
        <v>22.4616</v>
      </c>
      <c r="IT23" s="15">
        <v>647</v>
      </c>
      <c r="IU23" s="17">
        <v>23827.27</v>
      </c>
      <c r="IV23" s="15">
        <v>187</v>
      </c>
      <c r="IW23" s="15">
        <v>1578</v>
      </c>
      <c r="IX23" s="17">
        <v>57530.07</v>
      </c>
      <c r="IY23" s="15">
        <v>255</v>
      </c>
      <c r="IZ23" s="16">
        <v>-0.59</v>
      </c>
      <c r="JA23" s="16">
        <v>-0.5858</v>
      </c>
      <c r="JB23" s="15">
        <v>752</v>
      </c>
      <c r="JC23" s="17">
        <v>22121.76</v>
      </c>
      <c r="JD23" s="15">
        <v>16</v>
      </c>
      <c r="JE23" s="15">
        <v>1438</v>
      </c>
      <c r="JF23" s="17">
        <v>35358.8</v>
      </c>
      <c r="JG23" s="15">
        <v>21</v>
      </c>
      <c r="JH23" s="16">
        <v>-0.4771</v>
      </c>
      <c r="JI23" s="16">
        <v>-0.3744</v>
      </c>
      <c r="JJ23" s="15">
        <v>422</v>
      </c>
      <c r="JK23" s="17">
        <v>20549.49</v>
      </c>
      <c r="JL23" s="15">
        <v>186</v>
      </c>
      <c r="JM23" s="15">
        <v>103</v>
      </c>
      <c r="JN23" s="17">
        <v>7900.96</v>
      </c>
      <c r="JO23" s="15">
        <v>100</v>
      </c>
      <c r="JP23" s="16">
        <v>3.0971</v>
      </c>
      <c r="JQ23" s="16">
        <v>1.6009</v>
      </c>
      <c r="JR23" s="15">
        <v>474</v>
      </c>
      <c r="JS23" s="17">
        <v>9837.59</v>
      </c>
      <c r="JT23" s="15">
        <v>4371</v>
      </c>
      <c r="JU23" s="15"/>
      <c r="JV23" s="17"/>
      <c r="JW23" s="15"/>
      <c r="JX23" s="16"/>
      <c r="JY23" s="16"/>
      <c r="JZ23" s="15">
        <v>93</v>
      </c>
      <c r="KA23" s="17">
        <v>2769.76</v>
      </c>
      <c r="KB23" s="15"/>
      <c r="KC23" s="15">
        <v>2897</v>
      </c>
      <c r="KD23" s="17">
        <v>87075.7</v>
      </c>
      <c r="KE23" s="15"/>
      <c r="KF23" s="16">
        <v>-0.9679</v>
      </c>
      <c r="KG23" s="16">
        <v>-0.9682</v>
      </c>
      <c r="KH23" s="15"/>
      <c r="KI23" s="17"/>
      <c r="KJ23" s="15"/>
      <c r="KK23" s="15">
        <v>2392</v>
      </c>
      <c r="KL23" s="17">
        <v>98812.55</v>
      </c>
      <c r="KM23" s="15">
        <v>848</v>
      </c>
      <c r="KN23" s="16">
        <v>-1</v>
      </c>
      <c r="KO23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