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<sst xmlns="http://schemas.openxmlformats.org/spreadsheetml/2006/main" count="84" uniqueCount="84">
  <si>
    <t>Date Type:</t>
  </si>
  <si>
    <t>Shipped Date</t>
  </si>
  <si>
    <t>Start Date:</t>
  </si>
  <si>
    <t>04/14/2025</t>
  </si>
  <si>
    <t>End Date:</t>
  </si>
  <si>
    <t>04/27/2025</t>
  </si>
  <si>
    <t>Report Run Date:</t>
  </si>
  <si>
    <t>04/28/2025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</si>
  <si>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</si>
  <si>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</si>
  <si>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</si>
  <si>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</si>
  <si>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</si>
  <si>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</si>
  <si>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</si>
  <si>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</si>
  <si>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</si>
  <si>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JCPENNEY01</t>
  </si>
  <si>
    <t>TGTDVS</t>
  </si>
  <si>
    <t>ASHFURNDS</t>
  </si>
  <si>
    <t>NRTPORT</t>
  </si>
  <si>
    <t>HDDS</t>
  </si>
  <si>
    <t>BLK01</t>
  </si>
  <si>
    <t>KIRKLANDDS</t>
  </si>
  <si>
    <t>DESINC</t>
  </si>
  <si>
    <t>ZOLA</t>
  </si>
  <si>
    <t>COSTCO01</t>
  </si>
  <si>
    <t>WALMARTDS</t>
  </si>
  <si>
    <t>AMERSIGNDS</t>
  </si>
  <si>
    <t>LAMPDS</t>
  </si>
  <si>
    <t>FINGERHUTDS</t>
  </si>
  <si>
    <t>ROOMECOM</t>
  </si>
  <si>
    <t>DLCROSCILL</t>
  </si>
  <si>
    <t>HOUZZ</t>
  </si>
  <si>
    <t>HSNDS</t>
  </si>
  <si>
    <t>AAFESDS</t>
  </si>
  <si>
    <t>DLBRAND</t>
  </si>
  <si>
    <t>HHGLOBALTTS</t>
  </si>
  <si>
    <t>BEALLSDS</t>
  </si>
  <si>
    <t>LOWESDS</t>
  </si>
  <si>
    <t>CHEWYDS</t>
  </si>
  <si>
    <t>NORDSTRACKDS</t>
  </si>
  <si>
    <t>BLOOM02</t>
  </si>
  <si>
    <t>MACY</t>
  </si>
  <si>
    <t>BIGLOTSDS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</si>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</sst>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1004358</v>
      </c>
      <c r="C5" s="11">
        <f>=ROUNDDOWN(27.3303618077325,0)</f>
      </c>
      <c r="D5" s="11">
        <v>349036</v>
      </c>
      <c r="E5" s="12">
        <v>0.9052</v>
      </c>
      <c r="F5" s="11"/>
      <c r="G5" s="11">
        <f>=ROUNDDOWN({0},0)</f>
      </c>
      <c r="H5" s="11">
        <v>480</v>
      </c>
      <c r="I5" s="12">
        <v>1</v>
      </c>
      <c r="J5" s="11">
        <v>36982</v>
      </c>
      <c r="K5" s="13">
        <v>1927695.39</v>
      </c>
      <c r="L5" s="11">
        <v>2122</v>
      </c>
      <c r="M5" s="14">
        <v>908.43</v>
      </c>
      <c r="N5" s="11">
        <v>62987</v>
      </c>
      <c r="O5" s="13">
        <v>3424595.45</v>
      </c>
      <c r="P5" s="11">
        <v>1988</v>
      </c>
      <c r="Q5" s="14">
        <v>1722.63</v>
      </c>
      <c r="R5" s="12">
        <v>-0.4129</v>
      </c>
      <c r="S5" s="12">
        <v>-0.4371</v>
      </c>
      <c r="T5" s="12">
        <v>0.0674</v>
      </c>
      <c r="U5" s="12">
        <v>-0.4726</v>
      </c>
      <c r="V5" s="11">
        <v>7609</v>
      </c>
      <c r="W5" s="13">
        <v>405601.42</v>
      </c>
      <c r="X5" s="11">
        <v>1843</v>
      </c>
      <c r="Y5" s="11">
        <v>15448</v>
      </c>
      <c r="Z5" s="13">
        <v>928330.12</v>
      </c>
      <c r="AA5" s="11">
        <v>1563</v>
      </c>
      <c r="AB5" s="12">
        <v>-0.5074</v>
      </c>
      <c r="AC5" s="12">
        <v>-0.5631</v>
      </c>
      <c r="AD5" s="11">
        <v>3731</v>
      </c>
      <c r="AE5" s="13">
        <v>262065.86</v>
      </c>
      <c r="AF5" s="11">
        <v>1837</v>
      </c>
      <c r="AG5" s="11">
        <v>4680</v>
      </c>
      <c r="AH5" s="13">
        <v>237623.33</v>
      </c>
      <c r="AI5" s="11">
        <v>1776</v>
      </c>
      <c r="AJ5" s="12">
        <v>-0.2028</v>
      </c>
      <c r="AK5" s="12">
        <v>0.1029</v>
      </c>
      <c r="AL5" s="11">
        <v>10450</v>
      </c>
      <c r="AM5" s="13">
        <v>407490.04</v>
      </c>
      <c r="AN5" s="11">
        <v>1569</v>
      </c>
      <c r="AO5" s="11">
        <v>15593</v>
      </c>
      <c r="AP5" s="13">
        <v>618778.68</v>
      </c>
      <c r="AQ5" s="11">
        <v>1722</v>
      </c>
      <c r="AR5" s="12">
        <v>-0.3298</v>
      </c>
      <c r="AS5" s="12">
        <v>-0.3415</v>
      </c>
      <c r="AT5" s="11">
        <v>4109</v>
      </c>
      <c r="AU5" s="13">
        <v>227531.16</v>
      </c>
      <c r="AV5" s="11">
        <v>1545</v>
      </c>
      <c r="AW5" s="11">
        <v>7626</v>
      </c>
      <c r="AX5" s="13">
        <v>416538.3</v>
      </c>
      <c r="AY5" s="11">
        <v>1570</v>
      </c>
      <c r="AZ5" s="12">
        <v>-0.4612</v>
      </c>
      <c r="BA5" s="12">
        <v>-0.4538</v>
      </c>
      <c r="BB5" s="11">
        <v>2155</v>
      </c>
      <c r="BC5" s="13">
        <v>150843.29</v>
      </c>
      <c r="BD5" s="11">
        <v>1838</v>
      </c>
      <c r="BE5" s="11">
        <v>5244</v>
      </c>
      <c r="BF5" s="13">
        <v>402799.06</v>
      </c>
      <c r="BG5" s="11">
        <v>1781</v>
      </c>
      <c r="BH5" s="12">
        <v>-0.5891</v>
      </c>
      <c r="BI5" s="12">
        <v>-0.6255</v>
      </c>
      <c r="BJ5" s="11">
        <v>1579</v>
      </c>
      <c r="BK5" s="13">
        <v>100066.74</v>
      </c>
      <c r="BL5" s="11">
        <v>1849</v>
      </c>
      <c r="BM5" s="11">
        <v>1517</v>
      </c>
      <c r="BN5" s="13">
        <v>103573.94</v>
      </c>
      <c r="BO5" s="11">
        <v>1656</v>
      </c>
      <c r="BP5" s="12">
        <v>0.0409</v>
      </c>
      <c r="BQ5" s="12">
        <v>-0.0339</v>
      </c>
      <c r="BR5" s="11">
        <v>2928</v>
      </c>
      <c r="BS5" s="13">
        <v>140661.08</v>
      </c>
      <c r="BT5" s="11">
        <v>1537</v>
      </c>
      <c r="BU5" s="11">
        <v>4393</v>
      </c>
      <c r="BV5" s="13">
        <v>246132.04</v>
      </c>
      <c r="BW5" s="11">
        <v>1632</v>
      </c>
      <c r="BX5" s="12">
        <v>-0.3335</v>
      </c>
      <c r="BY5" s="12">
        <v>-0.4285</v>
      </c>
      <c r="BZ5" s="11">
        <v>1039</v>
      </c>
      <c r="CA5" s="13">
        <v>46073.43</v>
      </c>
      <c r="CB5" s="11">
        <v>1058</v>
      </c>
      <c r="CC5" s="11">
        <v>3577</v>
      </c>
      <c r="CD5" s="13">
        <v>190799.47</v>
      </c>
      <c r="CE5" s="11">
        <v>1562</v>
      </c>
      <c r="CF5" s="12">
        <v>-0.7095</v>
      </c>
      <c r="CG5" s="12">
        <v>-0.7585</v>
      </c>
      <c r="CH5" s="11">
        <v>256</v>
      </c>
      <c r="CI5" s="13">
        <v>16163.79</v>
      </c>
      <c r="CJ5" s="11">
        <v>499</v>
      </c>
      <c r="CK5" s="11">
        <v>121</v>
      </c>
      <c r="CL5" s="13">
        <v>6817.53</v>
      </c>
      <c r="CM5" s="11">
        <v>895</v>
      </c>
      <c r="CN5" s="12">
        <v>1.1157</v>
      </c>
      <c r="CO5" s="12">
        <v>1.3709</v>
      </c>
      <c r="CP5" s="11">
        <v>1046</v>
      </c>
      <c r="CQ5" s="13">
        <v>66833.4</v>
      </c>
      <c r="CR5" s="11">
        <v>1819</v>
      </c>
      <c r="CS5" s="11">
        <v>572</v>
      </c>
      <c r="CT5" s="13">
        <v>31227.84</v>
      </c>
      <c r="CU5" s="11">
        <v>1595</v>
      </c>
      <c r="CV5" s="12">
        <v>0.8287</v>
      </c>
      <c r="CW5" s="12">
        <v>1.1402</v>
      </c>
      <c r="CX5" s="11">
        <v>317</v>
      </c>
      <c r="CY5" s="13">
        <v>16137.84</v>
      </c>
      <c r="CZ5" s="11">
        <v>1044</v>
      </c>
      <c r="DA5" s="11">
        <v>164</v>
      </c>
      <c r="DB5" s="13">
        <v>6881.24</v>
      </c>
      <c r="DC5" s="11">
        <v>380</v>
      </c>
      <c r="DD5" s="12">
        <v>0.9329</v>
      </c>
      <c r="DE5" s="12">
        <v>1.3452</v>
      </c>
      <c r="DF5" s="11">
        <v>379</v>
      </c>
      <c r="DG5" s="13">
        <v>20902.06</v>
      </c>
      <c r="DH5" s="11">
        <v>1566</v>
      </c>
      <c r="DI5" s="11">
        <v>524</v>
      </c>
      <c r="DJ5" s="13">
        <v>33031.6</v>
      </c>
      <c r="DK5" s="11">
        <v>1588</v>
      </c>
      <c r="DL5" s="12">
        <v>-0.2767</v>
      </c>
      <c r="DM5" s="12">
        <v>-0.3672</v>
      </c>
      <c r="DN5" s="11">
        <v>51</v>
      </c>
      <c r="DO5" s="13">
        <v>3160.87</v>
      </c>
      <c r="DP5" s="11">
        <v>243</v>
      </c>
      <c r="DQ5" s="11">
        <v>84</v>
      </c>
      <c r="DR5" s="13">
        <v>4701.48</v>
      </c>
      <c r="DS5" s="11">
        <v>130</v>
      </c>
      <c r="DT5" s="12">
        <v>-0.3929</v>
      </c>
      <c r="DU5" s="12">
        <v>-0.3277</v>
      </c>
      <c r="DV5" s="11">
        <v>154</v>
      </c>
      <c r="DW5" s="13">
        <v>10890.87</v>
      </c>
      <c r="DX5" s="11">
        <v>1968</v>
      </c>
      <c r="DY5" s="11">
        <v>660</v>
      </c>
      <c r="DZ5" s="13">
        <v>36978.5</v>
      </c>
      <c r="EA5" s="11">
        <v>1865</v>
      </c>
      <c r="EB5" s="12">
        <v>-0.7667</v>
      </c>
      <c r="EC5" s="12">
        <v>-0.7055</v>
      </c>
      <c r="ED5" s="11">
        <v>36</v>
      </c>
      <c r="EE5" s="13">
        <v>2277.38</v>
      </c>
      <c r="EF5" s="11">
        <v>202</v>
      </c>
      <c r="EG5" s="11">
        <v>57</v>
      </c>
      <c r="EH5" s="13">
        <v>4002.85</v>
      </c>
      <c r="EI5" s="11">
        <v>263</v>
      </c>
      <c r="EJ5" s="12">
        <v>-0.3684</v>
      </c>
      <c r="EK5" s="12">
        <v>-0.4311</v>
      </c>
      <c r="EL5" s="11"/>
      <c r="EM5" s="13"/>
      <c r="EN5" s="11"/>
      <c r="EO5" s="11"/>
      <c r="EP5" s="13"/>
      <c r="EQ5" s="11"/>
      <c r="ER5" s="12"/>
      <c r="ES5" s="12"/>
      <c r="ET5" s="11">
        <v>634</v>
      </c>
      <c r="EU5" s="13">
        <v>18035.65</v>
      </c>
      <c r="EV5" s="11">
        <v>102</v>
      </c>
      <c r="EW5" s="11">
        <v>321</v>
      </c>
      <c r="EX5" s="13">
        <v>14101.2</v>
      </c>
      <c r="EY5" s="11">
        <v>356</v>
      </c>
      <c r="EZ5" s="12">
        <v>0.9751</v>
      </c>
      <c r="FA5" s="12">
        <v>0.279</v>
      </c>
      <c r="FB5" s="11">
        <v>21</v>
      </c>
      <c r="FC5" s="13">
        <v>1917.01</v>
      </c>
      <c r="FD5" s="11">
        <v>292</v>
      </c>
      <c r="FE5" s="11">
        <v>18</v>
      </c>
      <c r="FF5" s="13">
        <v>1440.93</v>
      </c>
      <c r="FG5" s="11">
        <v>268</v>
      </c>
      <c r="FH5" s="12">
        <v>0.1667</v>
      </c>
      <c r="FI5" s="12">
        <v>0.3304</v>
      </c>
      <c r="FJ5" s="11">
        <v>3</v>
      </c>
      <c r="FK5" s="13">
        <v>509.13</v>
      </c>
      <c r="FL5" s="11">
        <v>179</v>
      </c>
      <c r="FM5" s="11">
        <v>15</v>
      </c>
      <c r="FN5" s="13">
        <v>1145.03</v>
      </c>
      <c r="FO5" s="11">
        <v>190</v>
      </c>
      <c r="FP5" s="12">
        <v>-0.8</v>
      </c>
      <c r="FQ5" s="12">
        <v>-0.5554</v>
      </c>
      <c r="FR5" s="11">
        <v>104</v>
      </c>
      <c r="FS5" s="13">
        <v>7434.87</v>
      </c>
      <c r="FT5" s="11">
        <v>179</v>
      </c>
      <c r="FU5" s="11">
        <v>249</v>
      </c>
      <c r="FV5" s="13">
        <v>17894.08</v>
      </c>
      <c r="FW5" s="11">
        <v>285</v>
      </c>
      <c r="FX5" s="12">
        <v>-0.5823</v>
      </c>
      <c r="FY5" s="12">
        <v>-0.5845</v>
      </c>
      <c r="FZ5" s="11">
        <v>47</v>
      </c>
      <c r="GA5" s="13">
        <v>2630.14</v>
      </c>
      <c r="GB5" s="11">
        <v>637</v>
      </c>
      <c r="GC5" s="11">
        <v>51</v>
      </c>
      <c r="GD5" s="13">
        <v>3689.07</v>
      </c>
      <c r="GE5" s="11">
        <v>393</v>
      </c>
      <c r="GF5" s="12">
        <v>-0.0784</v>
      </c>
      <c r="GG5" s="12">
        <v>-0.287</v>
      </c>
      <c r="GH5" s="11">
        <v>67</v>
      </c>
      <c r="GI5" s="13">
        <v>7319.97</v>
      </c>
      <c r="GJ5" s="11">
        <v>53</v>
      </c>
      <c r="GK5" s="11">
        <v>8</v>
      </c>
      <c r="GL5" s="13">
        <v>1912.42</v>
      </c>
      <c r="GM5" s="11">
        <v>71</v>
      </c>
      <c r="GN5" s="12">
        <v>7.375</v>
      </c>
      <c r="GO5" s="12">
        <v>2.8276</v>
      </c>
      <c r="GP5" s="11">
        <v>15</v>
      </c>
      <c r="GQ5" s="13">
        <v>1037.85</v>
      </c>
      <c r="GR5" s="11">
        <v>1083</v>
      </c>
      <c r="GS5" s="11">
        <v>21</v>
      </c>
      <c r="GT5" s="13">
        <v>1610.03</v>
      </c>
      <c r="GU5" s="11">
        <v>1380</v>
      </c>
      <c r="GV5" s="12">
        <v>-0.2857</v>
      </c>
      <c r="GW5" s="12">
        <v>-0.3554</v>
      </c>
      <c r="GX5" s="11">
        <v>65</v>
      </c>
      <c r="GY5" s="13">
        <v>4190.05</v>
      </c>
      <c r="GZ5" s="11">
        <v>474</v>
      </c>
      <c r="HA5" s="11">
        <v>94</v>
      </c>
      <c r="HB5" s="13">
        <v>6664.98</v>
      </c>
      <c r="HC5" s="11">
        <v>560</v>
      </c>
      <c r="HD5" s="12">
        <v>-0.3085</v>
      </c>
      <c r="HE5" s="12">
        <v>-0.3713</v>
      </c>
      <c r="HF5" s="11">
        <v>20</v>
      </c>
      <c r="HG5" s="13">
        <v>1299.65</v>
      </c>
      <c r="HH5" s="11">
        <v>274</v>
      </c>
      <c r="HI5" s="11">
        <v>18</v>
      </c>
      <c r="HJ5" s="13">
        <v>1417.13</v>
      </c>
      <c r="HK5" s="11">
        <v>376</v>
      </c>
      <c r="HL5" s="12">
        <v>0.1111</v>
      </c>
      <c r="HM5" s="12">
        <v>-0.0829</v>
      </c>
      <c r="HN5" s="11">
        <v>76</v>
      </c>
      <c r="HO5" s="13">
        <v>2164.52</v>
      </c>
      <c r="HP5" s="11">
        <v>1448</v>
      </c>
      <c r="HQ5" s="11"/>
      <c r="HR5" s="13"/>
      <c r="HS5" s="11"/>
      <c r="HT5" s="12"/>
      <c r="HU5" s="12"/>
      <c r="HV5" s="11">
        <v>58</v>
      </c>
      <c r="HW5" s="13">
        <v>2769.79</v>
      </c>
      <c r="HX5" s="11">
        <v>1114</v>
      </c>
      <c r="HY5" s="11"/>
      <c r="HZ5" s="13"/>
      <c r="IA5" s="11"/>
      <c r="IB5" s="12"/>
      <c r="IC5" s="12"/>
      <c r="ID5" s="11">
        <v>25</v>
      </c>
      <c r="IE5" s="13">
        <v>1372.29</v>
      </c>
      <c r="IF5" s="11">
        <v>552</v>
      </c>
      <c r="IG5" s="11">
        <v>51</v>
      </c>
      <c r="IH5" s="13">
        <v>2996.4</v>
      </c>
      <c r="II5" s="11">
        <v>647</v>
      </c>
      <c r="IJ5" s="12">
        <v>-0.5098</v>
      </c>
      <c r="IK5" s="12">
        <v>-0.542</v>
      </c>
      <c r="IL5" s="11">
        <v>8</v>
      </c>
      <c r="IM5" s="13">
        <v>315.24</v>
      </c>
      <c r="IN5" s="11">
        <v>193</v>
      </c>
      <c r="IO5" s="11">
        <v>2</v>
      </c>
      <c r="IP5" s="13">
        <v>120.49</v>
      </c>
      <c r="IQ5" s="11">
        <v>56</v>
      </c>
      <c r="IR5" s="12">
        <v>3</v>
      </c>
      <c r="IS5" s="12">
        <v>1.6163</v>
      </c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>
        <v>17</v>
      </c>
      <c r="JP5" s="12"/>
      <c r="JQ5" s="12"/>
      <c r="JR5" s="11"/>
      <c r="JS5" s="13"/>
      <c r="JT5" s="11"/>
      <c r="JU5" s="11">
        <v>1701</v>
      </c>
      <c r="JV5" s="13">
        <v>93565.5</v>
      </c>
      <c r="JW5" s="11"/>
      <c r="JX5" s="12"/>
      <c r="JY5" s="12"/>
      <c r="JZ5" s="11"/>
      <c r="KA5" s="13"/>
      <c r="KB5" s="11"/>
      <c r="KC5" s="11">
        <v>178</v>
      </c>
      <c r="KD5" s="13">
        <v>9822.21</v>
      </c>
      <c r="KE5" s="11">
        <v>242</v>
      </c>
      <c r="KF5" s="12"/>
      <c r="KG5" s="12"/>
    </row>
    <row r="6">
      <c r="A6" s="10" t="s">
        <v>66</v>
      </c>
      <c r="B6" s="11">
        <v>68262</v>
      </c>
      <c r="C6" s="11">
        <f>=ROUNDDOWN(123.685450262729,0)</f>
      </c>
      <c r="D6" s="11">
        <v>15730</v>
      </c>
      <c r="E6" s="12">
        <v>0.2</v>
      </c>
      <c r="F6" s="11"/>
      <c r="G6" s="11">
        <f>=ROUNDDOWN({0},0)</f>
      </c>
      <c r="H6" s="11"/>
      <c r="I6" s="12"/>
      <c r="J6" s="11">
        <v>398</v>
      </c>
      <c r="K6" s="13">
        <v>6177.62</v>
      </c>
      <c r="L6" s="11">
        <v>71</v>
      </c>
      <c r="M6" s="14">
        <v>87.01</v>
      </c>
      <c r="N6" s="11">
        <v>1463</v>
      </c>
      <c r="O6" s="13">
        <v>16774.33</v>
      </c>
      <c r="P6" s="11">
        <v>667</v>
      </c>
      <c r="Q6" s="14">
        <v>25.15</v>
      </c>
      <c r="R6" s="12">
        <v>-0.728</v>
      </c>
      <c r="S6" s="12">
        <v>-0.6317</v>
      </c>
      <c r="T6" s="12">
        <v>-0.8936</v>
      </c>
      <c r="U6" s="12">
        <v>2.4596</v>
      </c>
      <c r="V6" s="11">
        <v>4</v>
      </c>
      <c r="W6" s="13">
        <v>60</v>
      </c>
      <c r="X6" s="11">
        <v>61</v>
      </c>
      <c r="Y6" s="11">
        <v>24</v>
      </c>
      <c r="Z6" s="13">
        <v>416.59</v>
      </c>
      <c r="AA6" s="11">
        <v>254</v>
      </c>
      <c r="AB6" s="12">
        <v>-0.8333</v>
      </c>
      <c r="AC6" s="12">
        <v>-0.856</v>
      </c>
      <c r="AD6" s="11">
        <v>6</v>
      </c>
      <c r="AE6" s="13">
        <v>116.68</v>
      </c>
      <c r="AF6" s="11">
        <v>55</v>
      </c>
      <c r="AG6" s="11">
        <v>2</v>
      </c>
      <c r="AH6" s="13">
        <v>32.01</v>
      </c>
      <c r="AI6" s="11">
        <v>29</v>
      </c>
      <c r="AJ6" s="12">
        <v>2</v>
      </c>
      <c r="AK6" s="12">
        <v>2.6451</v>
      </c>
      <c r="AL6" s="11">
        <v>76</v>
      </c>
      <c r="AM6" s="13">
        <v>1556.3</v>
      </c>
      <c r="AN6" s="11">
        <v>31</v>
      </c>
      <c r="AO6" s="11"/>
      <c r="AP6" s="13"/>
      <c r="AQ6" s="11"/>
      <c r="AR6" s="12"/>
      <c r="AS6" s="12"/>
      <c r="AT6" s="11">
        <v>219</v>
      </c>
      <c r="AU6" s="13">
        <v>2971.63</v>
      </c>
      <c r="AV6" s="11">
        <v>59</v>
      </c>
      <c r="AW6" s="11">
        <v>1406</v>
      </c>
      <c r="AX6" s="13">
        <v>15858.78</v>
      </c>
      <c r="AY6" s="11">
        <v>667</v>
      </c>
      <c r="AZ6" s="12">
        <v>-0.8442</v>
      </c>
      <c r="BA6" s="12">
        <v>-0.8126</v>
      </c>
      <c r="BB6" s="11">
        <v>2</v>
      </c>
      <c r="BC6" s="13">
        <v>33.68</v>
      </c>
      <c r="BD6" s="11"/>
      <c r="BE6" s="11">
        <v>19</v>
      </c>
      <c r="BF6" s="13">
        <v>317.95</v>
      </c>
      <c r="BG6" s="11">
        <v>29</v>
      </c>
      <c r="BH6" s="12">
        <v>-0.8947</v>
      </c>
      <c r="BI6" s="12">
        <v>-0.8941</v>
      </c>
      <c r="BJ6" s="11"/>
      <c r="BK6" s="13"/>
      <c r="BL6" s="11">
        <v>1</v>
      </c>
      <c r="BM6" s="11"/>
      <c r="BN6" s="13"/>
      <c r="BO6" s="11"/>
      <c r="BP6" s="12"/>
      <c r="BQ6" s="12"/>
      <c r="BR6" s="11">
        <v>86</v>
      </c>
      <c r="BS6" s="13">
        <v>1358.47</v>
      </c>
      <c r="BT6" s="11">
        <v>31</v>
      </c>
      <c r="BU6" s="11">
        <v>12</v>
      </c>
      <c r="BV6" s="13">
        <v>149</v>
      </c>
      <c r="BW6" s="11">
        <v>36</v>
      </c>
      <c r="BX6" s="12">
        <v>6.1667</v>
      </c>
      <c r="BY6" s="12">
        <v>8.1172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49</v>
      </c>
      <c r="CS6" s="11"/>
      <c r="CT6" s="13"/>
      <c r="CU6" s="11">
        <v>119</v>
      </c>
      <c r="CV6" s="12"/>
      <c r="CW6" s="12"/>
      <c r="CX6" s="11"/>
      <c r="CY6" s="13"/>
      <c r="CZ6" s="11">
        <v>65</v>
      </c>
      <c r="DA6" s="11"/>
      <c r="DB6" s="13"/>
      <c r="DC6" s="11"/>
      <c r="DD6" s="12"/>
      <c r="DE6" s="12"/>
      <c r="DF6" s="11">
        <v>5</v>
      </c>
      <c r="DG6" s="13">
        <v>80.86</v>
      </c>
      <c r="DH6" s="11">
        <v>53</v>
      </c>
      <c r="DI6" s="11"/>
      <c r="DJ6" s="13"/>
      <c r="DK6" s="11"/>
      <c r="DL6" s="12"/>
      <c r="DM6" s="12"/>
      <c r="DN6" s="11"/>
      <c r="DO6" s="13"/>
      <c r="DP6" s="11">
        <v>18</v>
      </c>
      <c r="DQ6" s="11"/>
      <c r="DR6" s="13"/>
      <c r="DS6" s="11"/>
      <c r="DT6" s="12"/>
      <c r="DU6" s="12"/>
      <c r="DV6" s="11"/>
      <c r="DW6" s="13"/>
      <c r="DX6" s="11">
        <v>1</v>
      </c>
      <c r="DY6" s="11"/>
      <c r="DZ6" s="13"/>
      <c r="EA6" s="11">
        <v>3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>
        <v>19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67</v>
      </c>
      <c r="HQ6" s="11"/>
      <c r="HR6" s="13"/>
      <c r="HS6" s="11"/>
      <c r="HT6" s="12"/>
      <c r="HU6" s="12"/>
      <c r="HV6" s="11"/>
      <c r="HW6" s="13"/>
      <c r="HX6" s="11">
        <v>1</v>
      </c>
      <c r="HY6" s="11"/>
      <c r="HZ6" s="13"/>
      <c r="IA6" s="11"/>
      <c r="IB6" s="12"/>
      <c r="IC6" s="12"/>
      <c r="ID6" s="11"/>
      <c r="IE6" s="13"/>
      <c r="IF6" s="11">
        <v>23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20317</v>
      </c>
      <c r="C7" s="11">
        <f>=ROUNDDOWN(14.8277623704569,0)</f>
      </c>
      <c r="D7" s="11">
        <v>8174</v>
      </c>
      <c r="E7" s="12">
        <v>0.8748</v>
      </c>
      <c r="F7" s="11"/>
      <c r="G7" s="11">
        <f>=ROUNDDOWN({0},0)</f>
      </c>
      <c r="H7" s="11"/>
      <c r="I7" s="12"/>
      <c r="J7" s="11">
        <v>1731</v>
      </c>
      <c r="K7" s="13">
        <v>89430.35</v>
      </c>
      <c r="L7" s="11">
        <v>160</v>
      </c>
      <c r="M7" s="14">
        <v>558.94</v>
      </c>
      <c r="N7" s="11">
        <v>3054</v>
      </c>
      <c r="O7" s="13">
        <v>171524.98</v>
      </c>
      <c r="P7" s="11">
        <v>176</v>
      </c>
      <c r="Q7" s="14">
        <v>974.57</v>
      </c>
      <c r="R7" s="12">
        <v>-0.4332</v>
      </c>
      <c r="S7" s="12">
        <v>-0.4786</v>
      </c>
      <c r="T7" s="12">
        <v>-0.0909</v>
      </c>
      <c r="U7" s="12">
        <v>-0.4265</v>
      </c>
      <c r="V7" s="11">
        <v>186</v>
      </c>
      <c r="W7" s="13">
        <v>9423.69</v>
      </c>
      <c r="X7" s="11">
        <v>144</v>
      </c>
      <c r="Y7" s="11">
        <v>834</v>
      </c>
      <c r="Z7" s="13">
        <v>60671.55</v>
      </c>
      <c r="AA7" s="11">
        <v>146</v>
      </c>
      <c r="AB7" s="12">
        <v>-0.777</v>
      </c>
      <c r="AC7" s="12">
        <v>-0.8447</v>
      </c>
      <c r="AD7" s="11">
        <v>505</v>
      </c>
      <c r="AE7" s="13">
        <v>30210.99</v>
      </c>
      <c r="AF7" s="11">
        <v>156</v>
      </c>
      <c r="AG7" s="11">
        <v>536</v>
      </c>
      <c r="AH7" s="13">
        <v>28197.21</v>
      </c>
      <c r="AI7" s="11">
        <v>175</v>
      </c>
      <c r="AJ7" s="12">
        <v>-0.0578</v>
      </c>
      <c r="AK7" s="12">
        <v>0.0714</v>
      </c>
      <c r="AL7" s="11">
        <v>235</v>
      </c>
      <c r="AM7" s="13">
        <v>5064.12</v>
      </c>
      <c r="AN7" s="11">
        <v>125</v>
      </c>
      <c r="AO7" s="11">
        <v>559</v>
      </c>
      <c r="AP7" s="13">
        <v>24622.02</v>
      </c>
      <c r="AQ7" s="11">
        <v>120</v>
      </c>
      <c r="AR7" s="12">
        <v>-0.5796</v>
      </c>
      <c r="AS7" s="12">
        <v>-0.7943</v>
      </c>
      <c r="AT7" s="11">
        <v>35</v>
      </c>
      <c r="AU7" s="13">
        <v>1491.82</v>
      </c>
      <c r="AV7" s="11">
        <v>139</v>
      </c>
      <c r="AW7" s="11">
        <v>28</v>
      </c>
      <c r="AX7" s="13">
        <v>1006.75</v>
      </c>
      <c r="AY7" s="11">
        <v>162</v>
      </c>
      <c r="AZ7" s="12">
        <v>0.25</v>
      </c>
      <c r="BA7" s="12">
        <v>0.4818</v>
      </c>
      <c r="BB7" s="11">
        <v>44</v>
      </c>
      <c r="BC7" s="13">
        <v>3060.17</v>
      </c>
      <c r="BD7" s="11">
        <v>158</v>
      </c>
      <c r="BE7" s="11">
        <v>77</v>
      </c>
      <c r="BF7" s="13">
        <v>5082.29</v>
      </c>
      <c r="BG7" s="11">
        <v>170</v>
      </c>
      <c r="BH7" s="12">
        <v>-0.4286</v>
      </c>
      <c r="BI7" s="12">
        <v>-0.3979</v>
      </c>
      <c r="BJ7" s="11">
        <v>164</v>
      </c>
      <c r="BK7" s="13">
        <v>9610.34</v>
      </c>
      <c r="BL7" s="11">
        <v>160</v>
      </c>
      <c r="BM7" s="11">
        <v>216</v>
      </c>
      <c r="BN7" s="13">
        <v>11683.61</v>
      </c>
      <c r="BO7" s="11">
        <v>176</v>
      </c>
      <c r="BP7" s="12">
        <v>-0.2407</v>
      </c>
      <c r="BQ7" s="12">
        <v>-0.1775</v>
      </c>
      <c r="BR7" s="11">
        <v>56</v>
      </c>
      <c r="BS7" s="13">
        <v>1764.32</v>
      </c>
      <c r="BT7" s="11">
        <v>98</v>
      </c>
      <c r="BU7" s="11">
        <v>45</v>
      </c>
      <c r="BV7" s="13">
        <v>2256.69</v>
      </c>
      <c r="BW7" s="11">
        <v>62</v>
      </c>
      <c r="BX7" s="12">
        <v>0.2444</v>
      </c>
      <c r="BY7" s="12">
        <v>-0.2182</v>
      </c>
      <c r="BZ7" s="11">
        <v>154</v>
      </c>
      <c r="CA7" s="13">
        <v>8021.35</v>
      </c>
      <c r="CB7" s="11">
        <v>125</v>
      </c>
      <c r="CC7" s="11">
        <v>216</v>
      </c>
      <c r="CD7" s="13">
        <v>11327.37</v>
      </c>
      <c r="CE7" s="11">
        <v>117</v>
      </c>
      <c r="CF7" s="12">
        <v>-0.287</v>
      </c>
      <c r="CG7" s="12">
        <v>-0.2919</v>
      </c>
      <c r="CH7" s="11">
        <v>27</v>
      </c>
      <c r="CI7" s="13">
        <v>1601.15</v>
      </c>
      <c r="CJ7" s="11">
        <v>88</v>
      </c>
      <c r="CK7" s="11">
        <v>73</v>
      </c>
      <c r="CL7" s="13">
        <v>2569.51</v>
      </c>
      <c r="CM7" s="11">
        <v>108</v>
      </c>
      <c r="CN7" s="12">
        <v>-0.6301</v>
      </c>
      <c r="CO7" s="12">
        <v>-0.3769</v>
      </c>
      <c r="CP7" s="11"/>
      <c r="CQ7" s="13"/>
      <c r="CR7" s="11">
        <v>142</v>
      </c>
      <c r="CS7" s="11">
        <v>14</v>
      </c>
      <c r="CT7" s="13">
        <v>1290.58</v>
      </c>
      <c r="CU7" s="11">
        <v>158</v>
      </c>
      <c r="CV7" s="12"/>
      <c r="CW7" s="12"/>
      <c r="CX7" s="11">
        <v>36</v>
      </c>
      <c r="CY7" s="13">
        <v>2329.39</v>
      </c>
      <c r="CZ7" s="11">
        <v>150</v>
      </c>
      <c r="DA7" s="11">
        <v>16</v>
      </c>
      <c r="DB7" s="13">
        <v>1280.86</v>
      </c>
      <c r="DC7" s="11">
        <v>33</v>
      </c>
      <c r="DD7" s="12">
        <v>1.25</v>
      </c>
      <c r="DE7" s="12">
        <v>0.8186</v>
      </c>
      <c r="DF7" s="11">
        <v>4</v>
      </c>
      <c r="DG7" s="13">
        <v>115.87</v>
      </c>
      <c r="DH7" s="11">
        <v>86</v>
      </c>
      <c r="DI7" s="11">
        <v>11</v>
      </c>
      <c r="DJ7" s="13">
        <v>369.56</v>
      </c>
      <c r="DK7" s="11">
        <v>116</v>
      </c>
      <c r="DL7" s="12">
        <v>-0.6364</v>
      </c>
      <c r="DM7" s="12">
        <v>-0.6865</v>
      </c>
      <c r="DN7" s="11">
        <v>96</v>
      </c>
      <c r="DO7" s="13">
        <v>5346.54</v>
      </c>
      <c r="DP7" s="11">
        <v>106</v>
      </c>
      <c r="DQ7" s="11">
        <v>230</v>
      </c>
      <c r="DR7" s="13">
        <v>11321.33</v>
      </c>
      <c r="DS7" s="11">
        <v>103</v>
      </c>
      <c r="DT7" s="12">
        <v>-0.5826</v>
      </c>
      <c r="DU7" s="12">
        <v>-0.5277</v>
      </c>
      <c r="DV7" s="11"/>
      <c r="DW7" s="13"/>
      <c r="DX7" s="11">
        <v>159</v>
      </c>
      <c r="DY7" s="11">
        <v>54</v>
      </c>
      <c r="DZ7" s="13">
        <v>3036.79</v>
      </c>
      <c r="EA7" s="11">
        <v>176</v>
      </c>
      <c r="EB7" s="12"/>
      <c r="EC7" s="12"/>
      <c r="ED7" s="11">
        <v>15</v>
      </c>
      <c r="EE7" s="13">
        <v>835.29</v>
      </c>
      <c r="EF7" s="11">
        <v>51</v>
      </c>
      <c r="EG7" s="11">
        <v>26</v>
      </c>
      <c r="EH7" s="13">
        <v>1227.97</v>
      </c>
      <c r="EI7" s="11">
        <v>55</v>
      </c>
      <c r="EJ7" s="12">
        <v>-0.4231</v>
      </c>
      <c r="EK7" s="12">
        <v>-0.3198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52</v>
      </c>
      <c r="FC7" s="13">
        <v>2711.88</v>
      </c>
      <c r="FD7" s="11">
        <v>88</v>
      </c>
      <c r="FE7" s="11">
        <v>39</v>
      </c>
      <c r="FF7" s="13">
        <v>2156.34</v>
      </c>
      <c r="FG7" s="11">
        <v>99</v>
      </c>
      <c r="FH7" s="12">
        <v>0.3333</v>
      </c>
      <c r="FI7" s="12">
        <v>0.2576</v>
      </c>
      <c r="FJ7" s="11">
        <v>69</v>
      </c>
      <c r="FK7" s="13">
        <v>5960.78</v>
      </c>
      <c r="FL7" s="11">
        <v>131</v>
      </c>
      <c r="FM7" s="11">
        <v>25</v>
      </c>
      <c r="FN7" s="13">
        <v>1166.96</v>
      </c>
      <c r="FO7" s="11">
        <v>140</v>
      </c>
      <c r="FP7" s="12">
        <v>1.76</v>
      </c>
      <c r="FQ7" s="12">
        <v>4.108</v>
      </c>
      <c r="FR7" s="11"/>
      <c r="FS7" s="13"/>
      <c r="FT7" s="11"/>
      <c r="FU7" s="11"/>
      <c r="FV7" s="13"/>
      <c r="FW7" s="11"/>
      <c r="FX7" s="12"/>
      <c r="FY7" s="12"/>
      <c r="FZ7" s="11">
        <v>15</v>
      </c>
      <c r="GA7" s="13">
        <v>698.77</v>
      </c>
      <c r="GB7" s="11">
        <v>133</v>
      </c>
      <c r="GC7" s="11">
        <v>27</v>
      </c>
      <c r="GD7" s="13">
        <v>1185.73</v>
      </c>
      <c r="GE7" s="11">
        <v>80</v>
      </c>
      <c r="GF7" s="12">
        <v>-0.4444</v>
      </c>
      <c r="GG7" s="12">
        <v>-0.4107</v>
      </c>
      <c r="GH7" s="11"/>
      <c r="GI7" s="13"/>
      <c r="GJ7" s="11"/>
      <c r="GK7" s="11"/>
      <c r="GL7" s="13"/>
      <c r="GM7" s="11"/>
      <c r="GN7" s="12"/>
      <c r="GO7" s="12"/>
      <c r="GP7" s="11">
        <v>2</v>
      </c>
      <c r="GQ7" s="13">
        <v>111.83</v>
      </c>
      <c r="GR7" s="11">
        <v>107</v>
      </c>
      <c r="GS7" s="11">
        <v>9</v>
      </c>
      <c r="GT7" s="13">
        <v>536.41</v>
      </c>
      <c r="GU7" s="11">
        <v>138</v>
      </c>
      <c r="GV7" s="12">
        <v>-0.7778</v>
      </c>
      <c r="GW7" s="12">
        <v>-0.7915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22</v>
      </c>
      <c r="HO7" s="13">
        <v>142.3</v>
      </c>
      <c r="HP7" s="11">
        <v>145</v>
      </c>
      <c r="HQ7" s="11"/>
      <c r="HR7" s="13"/>
      <c r="HS7" s="11"/>
      <c r="HT7" s="12"/>
      <c r="HU7" s="12"/>
      <c r="HV7" s="11"/>
      <c r="HW7" s="13"/>
      <c r="HX7" s="11">
        <v>2</v>
      </c>
      <c r="HY7" s="11"/>
      <c r="HZ7" s="13"/>
      <c r="IA7" s="11"/>
      <c r="IB7" s="12"/>
      <c r="IC7" s="12"/>
      <c r="ID7" s="11">
        <v>6</v>
      </c>
      <c r="IE7" s="13">
        <v>335.34</v>
      </c>
      <c r="IF7" s="11">
        <v>22</v>
      </c>
      <c r="IG7" s="11">
        <v>4</v>
      </c>
      <c r="IH7" s="13">
        <v>163.23</v>
      </c>
      <c r="II7" s="11">
        <v>31</v>
      </c>
      <c r="IJ7" s="12">
        <v>0.5</v>
      </c>
      <c r="IK7" s="12">
        <v>1.0544</v>
      </c>
      <c r="IL7" s="11">
        <v>8</v>
      </c>
      <c r="IM7" s="13">
        <v>594.41</v>
      </c>
      <c r="IN7" s="11">
        <v>60</v>
      </c>
      <c r="IO7" s="11">
        <v>1</v>
      </c>
      <c r="IP7" s="13">
        <v>48.15</v>
      </c>
      <c r="IQ7" s="11">
        <v>23</v>
      </c>
      <c r="IR7" s="12">
        <v>7</v>
      </c>
      <c r="IS7" s="12">
        <v>11.345</v>
      </c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14</v>
      </c>
      <c r="KD7" s="13">
        <v>324.07</v>
      </c>
      <c r="KE7" s="11">
        <v>5</v>
      </c>
      <c r="KF7" s="12"/>
      <c r="KG7" s="12"/>
    </row>
    <row r="8">
      <c r="A8" s="10" t="s">
        <v>68</v>
      </c>
      <c r="B8" s="11">
        <v>180357</v>
      </c>
      <c r="C8" s="11">
        <f>=ROUNDDOWN(17.2898172824357,0)</f>
      </c>
      <c r="D8" s="11">
        <v>118061</v>
      </c>
      <c r="E8" s="12">
        <v>0.9889</v>
      </c>
      <c r="F8" s="11"/>
      <c r="G8" s="11">
        <f>=ROUNDDOWN({0},0)</f>
      </c>
      <c r="H8" s="11"/>
      <c r="I8" s="12"/>
      <c r="J8" s="11">
        <v>6617</v>
      </c>
      <c r="K8" s="13">
        <v>186093.23</v>
      </c>
      <c r="L8" s="11">
        <v>260</v>
      </c>
      <c r="M8" s="14">
        <v>715.74</v>
      </c>
      <c r="N8" s="11">
        <v>9427</v>
      </c>
      <c r="O8" s="13">
        <v>264340.46</v>
      </c>
      <c r="P8" s="11">
        <v>270</v>
      </c>
      <c r="Q8" s="14">
        <v>979.04</v>
      </c>
      <c r="R8" s="12">
        <v>-0.2981</v>
      </c>
      <c r="S8" s="12">
        <v>-0.296</v>
      </c>
      <c r="T8" s="12">
        <v>-0.037</v>
      </c>
      <c r="U8" s="12">
        <v>-0.2689</v>
      </c>
      <c r="V8" s="11">
        <v>1624</v>
      </c>
      <c r="W8" s="13">
        <v>39371.37</v>
      </c>
      <c r="X8" s="11">
        <v>212</v>
      </c>
      <c r="Y8" s="11">
        <v>2175</v>
      </c>
      <c r="Z8" s="13">
        <v>59496.21</v>
      </c>
      <c r="AA8" s="11">
        <v>199</v>
      </c>
      <c r="AB8" s="12">
        <v>-0.2533</v>
      </c>
      <c r="AC8" s="12">
        <v>-0.3383</v>
      </c>
      <c r="AD8" s="11">
        <v>645</v>
      </c>
      <c r="AE8" s="13">
        <v>19225.83</v>
      </c>
      <c r="AF8" s="11">
        <v>254</v>
      </c>
      <c r="AG8" s="11">
        <v>526</v>
      </c>
      <c r="AH8" s="13">
        <v>13863.37</v>
      </c>
      <c r="AI8" s="11">
        <v>257</v>
      </c>
      <c r="AJ8" s="12">
        <v>0.2262</v>
      </c>
      <c r="AK8" s="12">
        <v>0.3868</v>
      </c>
      <c r="AL8" s="11">
        <v>1429</v>
      </c>
      <c r="AM8" s="13">
        <v>38160.51</v>
      </c>
      <c r="AN8" s="11">
        <v>213</v>
      </c>
      <c r="AO8" s="11">
        <v>2414</v>
      </c>
      <c r="AP8" s="13">
        <v>63613.91</v>
      </c>
      <c r="AQ8" s="11">
        <v>245</v>
      </c>
      <c r="AR8" s="12">
        <v>-0.408</v>
      </c>
      <c r="AS8" s="12">
        <v>-0.4001</v>
      </c>
      <c r="AT8" s="11">
        <v>641</v>
      </c>
      <c r="AU8" s="13">
        <v>20386.44</v>
      </c>
      <c r="AV8" s="11">
        <v>244</v>
      </c>
      <c r="AW8" s="11">
        <v>813</v>
      </c>
      <c r="AX8" s="13">
        <v>25902.36</v>
      </c>
      <c r="AY8" s="11">
        <v>238</v>
      </c>
      <c r="AZ8" s="12">
        <v>-0.2116</v>
      </c>
      <c r="BA8" s="12">
        <v>-0.213</v>
      </c>
      <c r="BB8" s="11">
        <v>267</v>
      </c>
      <c r="BC8" s="13">
        <v>8870.14</v>
      </c>
      <c r="BD8" s="11">
        <v>252</v>
      </c>
      <c r="BE8" s="11">
        <v>696</v>
      </c>
      <c r="BF8" s="13">
        <v>19495.56</v>
      </c>
      <c r="BG8" s="11">
        <v>260</v>
      </c>
      <c r="BH8" s="12">
        <v>-0.6164</v>
      </c>
      <c r="BI8" s="12">
        <v>-0.545</v>
      </c>
      <c r="BJ8" s="11">
        <v>208</v>
      </c>
      <c r="BK8" s="13">
        <v>9252.81</v>
      </c>
      <c r="BL8" s="11">
        <v>254</v>
      </c>
      <c r="BM8" s="11">
        <v>214</v>
      </c>
      <c r="BN8" s="13">
        <v>8798.71</v>
      </c>
      <c r="BO8" s="11">
        <v>260</v>
      </c>
      <c r="BP8" s="12">
        <v>-0.028</v>
      </c>
      <c r="BQ8" s="12">
        <v>0.0516</v>
      </c>
      <c r="BR8" s="11">
        <v>750</v>
      </c>
      <c r="BS8" s="13">
        <v>21579.4</v>
      </c>
      <c r="BT8" s="11">
        <v>201</v>
      </c>
      <c r="BU8" s="11">
        <v>693</v>
      </c>
      <c r="BV8" s="13">
        <v>17506.87</v>
      </c>
      <c r="BW8" s="11">
        <v>223</v>
      </c>
      <c r="BX8" s="12">
        <v>0.0823</v>
      </c>
      <c r="BY8" s="12">
        <v>0.2326</v>
      </c>
      <c r="BZ8" s="11">
        <v>463</v>
      </c>
      <c r="CA8" s="13">
        <v>13084.76</v>
      </c>
      <c r="CB8" s="11">
        <v>198</v>
      </c>
      <c r="CC8" s="11">
        <v>1216</v>
      </c>
      <c r="CD8" s="13">
        <v>37226.38</v>
      </c>
      <c r="CE8" s="11">
        <v>241</v>
      </c>
      <c r="CF8" s="12">
        <v>-0.6192</v>
      </c>
      <c r="CG8" s="12">
        <v>-0.6485</v>
      </c>
      <c r="CH8" s="11"/>
      <c r="CI8" s="13"/>
      <c r="CJ8" s="11"/>
      <c r="CK8" s="11"/>
      <c r="CL8" s="13"/>
      <c r="CM8" s="11"/>
      <c r="CN8" s="12"/>
      <c r="CO8" s="12"/>
      <c r="CP8" s="11">
        <v>15</v>
      </c>
      <c r="CQ8" s="13">
        <v>2213.57</v>
      </c>
      <c r="CR8" s="11">
        <v>248</v>
      </c>
      <c r="CS8" s="11">
        <v>66</v>
      </c>
      <c r="CT8" s="13">
        <v>2460.52</v>
      </c>
      <c r="CU8" s="11">
        <v>249</v>
      </c>
      <c r="CV8" s="12">
        <v>-0.7727</v>
      </c>
      <c r="CW8" s="12">
        <v>-0.1004</v>
      </c>
      <c r="CX8" s="11">
        <v>71</v>
      </c>
      <c r="CY8" s="13">
        <v>1478.97</v>
      </c>
      <c r="CZ8" s="11">
        <v>90</v>
      </c>
      <c r="DA8" s="11">
        <v>96</v>
      </c>
      <c r="DB8" s="13">
        <v>1954.93</v>
      </c>
      <c r="DC8" s="11">
        <v>53</v>
      </c>
      <c r="DD8" s="12">
        <v>-0.2604</v>
      </c>
      <c r="DE8" s="12">
        <v>-0.2435</v>
      </c>
      <c r="DF8" s="11">
        <v>101</v>
      </c>
      <c r="DG8" s="13">
        <v>2462.39</v>
      </c>
      <c r="DH8" s="11">
        <v>234</v>
      </c>
      <c r="DI8" s="11">
        <v>149</v>
      </c>
      <c r="DJ8" s="13">
        <v>3805.64</v>
      </c>
      <c r="DK8" s="11">
        <v>212</v>
      </c>
      <c r="DL8" s="12">
        <v>-0.3221</v>
      </c>
      <c r="DM8" s="12">
        <v>-0.353</v>
      </c>
      <c r="DN8" s="11"/>
      <c r="DO8" s="13"/>
      <c r="DP8" s="11">
        <v>5</v>
      </c>
      <c r="DQ8" s="11">
        <v>2</v>
      </c>
      <c r="DR8" s="13">
        <v>70.22</v>
      </c>
      <c r="DS8" s="11">
        <v>3</v>
      </c>
      <c r="DT8" s="12"/>
      <c r="DU8" s="12"/>
      <c r="DV8" s="11">
        <v>39</v>
      </c>
      <c r="DW8" s="13">
        <v>1736.45</v>
      </c>
      <c r="DX8" s="11">
        <v>254</v>
      </c>
      <c r="DY8" s="11">
        <v>25</v>
      </c>
      <c r="DZ8" s="13">
        <v>1204.71</v>
      </c>
      <c r="EA8" s="11">
        <v>264</v>
      </c>
      <c r="EB8" s="12">
        <v>0.56</v>
      </c>
      <c r="EC8" s="12">
        <v>0.4414</v>
      </c>
      <c r="ED8" s="11">
        <v>26</v>
      </c>
      <c r="EE8" s="13">
        <v>1198.9</v>
      </c>
      <c r="EF8" s="11">
        <v>69</v>
      </c>
      <c r="EG8" s="11">
        <v>36</v>
      </c>
      <c r="EH8" s="13">
        <v>1517.29</v>
      </c>
      <c r="EI8" s="11">
        <v>86</v>
      </c>
      <c r="EJ8" s="12">
        <v>-0.2778</v>
      </c>
      <c r="EK8" s="12">
        <v>-0.2098</v>
      </c>
      <c r="EL8" s="11">
        <v>118</v>
      </c>
      <c r="EM8" s="13">
        <v>2860.88</v>
      </c>
      <c r="EN8" s="11"/>
      <c r="EO8" s="11">
        <v>130</v>
      </c>
      <c r="EP8" s="13">
        <v>3156.48</v>
      </c>
      <c r="EQ8" s="11"/>
      <c r="ER8" s="12">
        <v>-0.0923</v>
      </c>
      <c r="ES8" s="12">
        <v>-0.0936</v>
      </c>
      <c r="ET8" s="11">
        <v>136</v>
      </c>
      <c r="EU8" s="13">
        <v>1701.43</v>
      </c>
      <c r="EV8" s="11">
        <v>52</v>
      </c>
      <c r="EW8" s="11">
        <v>62</v>
      </c>
      <c r="EX8" s="13">
        <v>1274.16</v>
      </c>
      <c r="EY8" s="11">
        <v>121</v>
      </c>
      <c r="EZ8" s="12">
        <v>1.1935</v>
      </c>
      <c r="FA8" s="12">
        <v>0.3353</v>
      </c>
      <c r="FB8" s="11"/>
      <c r="FC8" s="13"/>
      <c r="FD8" s="11">
        <v>2</v>
      </c>
      <c r="FE8" s="11">
        <v>1</v>
      </c>
      <c r="FF8" s="13">
        <v>43.33</v>
      </c>
      <c r="FG8" s="11">
        <v>2</v>
      </c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30</v>
      </c>
      <c r="FS8" s="13">
        <v>638.74</v>
      </c>
      <c r="FT8" s="11">
        <v>36</v>
      </c>
      <c r="FU8" s="11">
        <v>80</v>
      </c>
      <c r="FV8" s="13">
        <v>1946.92</v>
      </c>
      <c r="FW8" s="11">
        <v>45</v>
      </c>
      <c r="FX8" s="12">
        <v>-0.625</v>
      </c>
      <c r="FY8" s="12">
        <v>-0.6719</v>
      </c>
      <c r="FZ8" s="11"/>
      <c r="GA8" s="13"/>
      <c r="GB8" s="11"/>
      <c r="GC8" s="11"/>
      <c r="GD8" s="13"/>
      <c r="GE8" s="11"/>
      <c r="GF8" s="12"/>
      <c r="GG8" s="12"/>
      <c r="GH8" s="11">
        <v>5</v>
      </c>
      <c r="GI8" s="13"/>
      <c r="GJ8" s="11">
        <v>5</v>
      </c>
      <c r="GK8" s="11">
        <v>2</v>
      </c>
      <c r="GL8" s="13">
        <v>212.48</v>
      </c>
      <c r="GM8" s="11">
        <v>5</v>
      </c>
      <c r="GN8" s="12">
        <v>1.5</v>
      </c>
      <c r="GO8" s="12"/>
      <c r="GP8" s="11"/>
      <c r="GQ8" s="13"/>
      <c r="GR8" s="11">
        <v>197</v>
      </c>
      <c r="GS8" s="11">
        <v>2</v>
      </c>
      <c r="GT8" s="13">
        <v>37</v>
      </c>
      <c r="GU8" s="11">
        <v>207</v>
      </c>
      <c r="GV8" s="12"/>
      <c r="GW8" s="12"/>
      <c r="GX8" s="11">
        <v>10</v>
      </c>
      <c r="GY8" s="13">
        <v>663.19</v>
      </c>
      <c r="GZ8" s="11">
        <v>27</v>
      </c>
      <c r="HA8" s="11">
        <v>1</v>
      </c>
      <c r="HB8" s="13">
        <v>31.77</v>
      </c>
      <c r="HC8" s="11">
        <v>30</v>
      </c>
      <c r="HD8" s="12">
        <v>9</v>
      </c>
      <c r="HE8" s="12">
        <v>19.8747</v>
      </c>
      <c r="HF8" s="11">
        <v>33</v>
      </c>
      <c r="HG8" s="13">
        <v>1124.16</v>
      </c>
      <c r="HH8" s="11">
        <v>53</v>
      </c>
      <c r="HI8" s="11">
        <v>1</v>
      </c>
      <c r="HJ8" s="13">
        <v>16.17</v>
      </c>
      <c r="HK8" s="11">
        <v>66</v>
      </c>
      <c r="HL8" s="12">
        <v>32</v>
      </c>
      <c r="HM8" s="12">
        <v>68.5213</v>
      </c>
      <c r="HN8" s="11">
        <v>5</v>
      </c>
      <c r="HO8" s="13">
        <v>58.91</v>
      </c>
      <c r="HP8" s="11">
        <v>122</v>
      </c>
      <c r="HQ8" s="11"/>
      <c r="HR8" s="13"/>
      <c r="HS8" s="11"/>
      <c r="HT8" s="12"/>
      <c r="HU8" s="12"/>
      <c r="HV8" s="11"/>
      <c r="HW8" s="13"/>
      <c r="HX8" s="11">
        <v>125</v>
      </c>
      <c r="HY8" s="11"/>
      <c r="HZ8" s="13"/>
      <c r="IA8" s="11"/>
      <c r="IB8" s="12"/>
      <c r="IC8" s="12"/>
      <c r="ID8" s="11">
        <v>1</v>
      </c>
      <c r="IE8" s="13">
        <v>24.38</v>
      </c>
      <c r="IF8" s="11">
        <v>64</v>
      </c>
      <c r="IG8" s="11">
        <v>3</v>
      </c>
      <c r="IH8" s="13">
        <v>75.8</v>
      </c>
      <c r="II8" s="11">
        <v>83</v>
      </c>
      <c r="IJ8" s="12">
        <v>-0.6667</v>
      </c>
      <c r="IK8" s="12">
        <v>-0.6784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24</v>
      </c>
      <c r="KD8" s="13">
        <v>629.67</v>
      </c>
      <c r="KE8" s="11">
        <v>72</v>
      </c>
      <c r="KF8" s="12"/>
      <c r="KG8" s="12"/>
    </row>
    <row r="9">
      <c r="A9" s="10" t="s">
        <v>69</v>
      </c>
      <c r="B9" s="11">
        <v>266680</v>
      </c>
      <c r="C9" s="11">
        <f>=ROUNDDOWN(26.0857657093669,0)</f>
      </c>
      <c r="D9" s="11">
        <v>312282</v>
      </c>
      <c r="E9" s="12">
        <v>0.9195</v>
      </c>
      <c r="F9" s="11"/>
      <c r="G9" s="11">
        <f>=ROUNDDOWN({0},0)</f>
      </c>
      <c r="H9" s="11"/>
      <c r="I9" s="12"/>
      <c r="J9" s="11">
        <v>13987</v>
      </c>
      <c r="K9" s="13">
        <v>265206.79</v>
      </c>
      <c r="L9" s="11">
        <v>340</v>
      </c>
      <c r="M9" s="14">
        <v>780.02</v>
      </c>
      <c r="N9" s="11">
        <v>17281</v>
      </c>
      <c r="O9" s="13">
        <v>334359.75</v>
      </c>
      <c r="P9" s="11">
        <v>269</v>
      </c>
      <c r="Q9" s="14">
        <v>1242.97</v>
      </c>
      <c r="R9" s="12">
        <v>-0.1906</v>
      </c>
      <c r="S9" s="12">
        <v>-0.2068</v>
      </c>
      <c r="T9" s="12">
        <v>0.2639</v>
      </c>
      <c r="U9" s="12">
        <v>-0.3725</v>
      </c>
      <c r="V9" s="11">
        <v>7162</v>
      </c>
      <c r="W9" s="13">
        <v>136078.89</v>
      </c>
      <c r="X9" s="11">
        <v>328</v>
      </c>
      <c r="Y9" s="11">
        <v>7506</v>
      </c>
      <c r="Z9" s="13">
        <v>149090.13</v>
      </c>
      <c r="AA9" s="11">
        <v>243</v>
      </c>
      <c r="AB9" s="12">
        <v>-0.0458</v>
      </c>
      <c r="AC9" s="12">
        <v>-0.0873</v>
      </c>
      <c r="AD9" s="11">
        <v>908</v>
      </c>
      <c r="AE9" s="13">
        <v>17567.82</v>
      </c>
      <c r="AF9" s="11">
        <v>326</v>
      </c>
      <c r="AG9" s="11">
        <v>669</v>
      </c>
      <c r="AH9" s="13">
        <v>12956.44</v>
      </c>
      <c r="AI9" s="11">
        <v>251</v>
      </c>
      <c r="AJ9" s="12">
        <v>0.3572</v>
      </c>
      <c r="AK9" s="12">
        <v>0.3559</v>
      </c>
      <c r="AL9" s="11">
        <v>1617</v>
      </c>
      <c r="AM9" s="13">
        <v>28491.12</v>
      </c>
      <c r="AN9" s="11">
        <v>235</v>
      </c>
      <c r="AO9" s="11">
        <v>3965</v>
      </c>
      <c r="AP9" s="13">
        <v>71303.63</v>
      </c>
      <c r="AQ9" s="11">
        <v>251</v>
      </c>
      <c r="AR9" s="12">
        <v>-0.5922</v>
      </c>
      <c r="AS9" s="12">
        <v>-0.6004</v>
      </c>
      <c r="AT9" s="11">
        <v>1286</v>
      </c>
      <c r="AU9" s="13">
        <v>24510.82</v>
      </c>
      <c r="AV9" s="11">
        <v>216</v>
      </c>
      <c r="AW9" s="11">
        <v>1750</v>
      </c>
      <c r="AX9" s="13">
        <v>33217.13</v>
      </c>
      <c r="AY9" s="11">
        <v>216</v>
      </c>
      <c r="AZ9" s="12">
        <v>-0.2651</v>
      </c>
      <c r="BA9" s="12">
        <v>-0.2621</v>
      </c>
      <c r="BB9" s="11">
        <v>814</v>
      </c>
      <c r="BC9" s="13">
        <v>17119</v>
      </c>
      <c r="BD9" s="11">
        <v>290</v>
      </c>
      <c r="BE9" s="11">
        <v>650</v>
      </c>
      <c r="BF9" s="13">
        <v>13346.27</v>
      </c>
      <c r="BG9" s="11">
        <v>251</v>
      </c>
      <c r="BH9" s="12">
        <v>0.2523</v>
      </c>
      <c r="BI9" s="12">
        <v>0.2827</v>
      </c>
      <c r="BJ9" s="11">
        <v>323</v>
      </c>
      <c r="BK9" s="13">
        <v>6639.99</v>
      </c>
      <c r="BL9" s="11">
        <v>280</v>
      </c>
      <c r="BM9" s="11">
        <v>174</v>
      </c>
      <c r="BN9" s="13">
        <v>3809.24</v>
      </c>
      <c r="BO9" s="11">
        <v>251</v>
      </c>
      <c r="BP9" s="12">
        <v>0.8563</v>
      </c>
      <c r="BQ9" s="12">
        <v>0.7431</v>
      </c>
      <c r="BR9" s="11">
        <v>893</v>
      </c>
      <c r="BS9" s="13">
        <v>16014.61</v>
      </c>
      <c r="BT9" s="11">
        <v>192</v>
      </c>
      <c r="BU9" s="11">
        <v>696</v>
      </c>
      <c r="BV9" s="13">
        <v>12758.06</v>
      </c>
      <c r="BW9" s="11">
        <v>229</v>
      </c>
      <c r="BX9" s="12">
        <v>0.283</v>
      </c>
      <c r="BY9" s="12">
        <v>0.2553</v>
      </c>
      <c r="BZ9" s="11">
        <v>566</v>
      </c>
      <c r="CA9" s="13">
        <v>10303.72</v>
      </c>
      <c r="CB9" s="11">
        <v>149</v>
      </c>
      <c r="CC9" s="11">
        <v>1307</v>
      </c>
      <c r="CD9" s="13">
        <v>25680.07</v>
      </c>
      <c r="CE9" s="11">
        <v>232</v>
      </c>
      <c r="CF9" s="12">
        <v>-0.5669</v>
      </c>
      <c r="CG9" s="12">
        <v>-0.5988</v>
      </c>
      <c r="CH9" s="11"/>
      <c r="CI9" s="13"/>
      <c r="CJ9" s="11">
        <v>2</v>
      </c>
      <c r="CK9" s="11"/>
      <c r="CL9" s="13"/>
      <c r="CM9" s="11">
        <v>177</v>
      </c>
      <c r="CN9" s="12"/>
      <c r="CO9" s="12"/>
      <c r="CP9" s="11">
        <v>12</v>
      </c>
      <c r="CQ9" s="13">
        <v>455.96</v>
      </c>
      <c r="CR9" s="11">
        <v>271</v>
      </c>
      <c r="CS9" s="11">
        <v>27</v>
      </c>
      <c r="CT9" s="13">
        <v>945.33</v>
      </c>
      <c r="CU9" s="11">
        <v>241</v>
      </c>
      <c r="CV9" s="12">
        <v>-0.5556</v>
      </c>
      <c r="CW9" s="12">
        <v>-0.5177</v>
      </c>
      <c r="CX9" s="11">
        <v>201</v>
      </c>
      <c r="CY9" s="13">
        <v>3908.18</v>
      </c>
      <c r="CZ9" s="11">
        <v>175</v>
      </c>
      <c r="DA9" s="11">
        <v>174</v>
      </c>
      <c r="DB9" s="13">
        <v>3555.01</v>
      </c>
      <c r="DC9" s="11">
        <v>211</v>
      </c>
      <c r="DD9" s="12">
        <v>0.1552</v>
      </c>
      <c r="DE9" s="12">
        <v>0.0993</v>
      </c>
      <c r="DF9" s="11"/>
      <c r="DG9" s="13"/>
      <c r="DH9" s="11"/>
      <c r="DI9" s="11">
        <v>4</v>
      </c>
      <c r="DJ9" s="13">
        <v>62.84</v>
      </c>
      <c r="DK9" s="11">
        <v>13</v>
      </c>
      <c r="DL9" s="12"/>
      <c r="DM9" s="12"/>
      <c r="DN9" s="11">
        <v>61</v>
      </c>
      <c r="DO9" s="13">
        <v>1206.76</v>
      </c>
      <c r="DP9" s="11">
        <v>87</v>
      </c>
      <c r="DQ9" s="11">
        <v>150</v>
      </c>
      <c r="DR9" s="13">
        <v>2891.77</v>
      </c>
      <c r="DS9" s="11">
        <v>95</v>
      </c>
      <c r="DT9" s="12">
        <v>-0.5933</v>
      </c>
      <c r="DU9" s="12">
        <v>-0.5827</v>
      </c>
      <c r="DV9" s="11">
        <v>10</v>
      </c>
      <c r="DW9" s="13">
        <v>447.9</v>
      </c>
      <c r="DX9" s="11">
        <v>283</v>
      </c>
      <c r="DY9" s="11">
        <v>21</v>
      </c>
      <c r="DZ9" s="13">
        <v>751.03</v>
      </c>
      <c r="EA9" s="11">
        <v>260</v>
      </c>
      <c r="EB9" s="12">
        <v>-0.5238</v>
      </c>
      <c r="EC9" s="12">
        <v>-0.4036</v>
      </c>
      <c r="ED9" s="11">
        <v>65</v>
      </c>
      <c r="EE9" s="13">
        <v>1324.83</v>
      </c>
      <c r="EF9" s="11">
        <v>88</v>
      </c>
      <c r="EG9" s="11">
        <v>34</v>
      </c>
      <c r="EH9" s="13">
        <v>723.01</v>
      </c>
      <c r="EI9" s="11">
        <v>82</v>
      </c>
      <c r="EJ9" s="12">
        <v>0.9118</v>
      </c>
      <c r="EK9" s="12">
        <v>0.8324</v>
      </c>
      <c r="EL9" s="11"/>
      <c r="EM9" s="13"/>
      <c r="EN9" s="11"/>
      <c r="EO9" s="11">
        <v>57</v>
      </c>
      <c r="EP9" s="13">
        <v>1282.5</v>
      </c>
      <c r="EQ9" s="11"/>
      <c r="ER9" s="12"/>
      <c r="ES9" s="12"/>
      <c r="ET9" s="11">
        <v>9</v>
      </c>
      <c r="EU9" s="13">
        <v>138.49</v>
      </c>
      <c r="EV9" s="11">
        <v>32</v>
      </c>
      <c r="EW9" s="11">
        <v>26</v>
      </c>
      <c r="EX9" s="13">
        <v>469.65</v>
      </c>
      <c r="EY9" s="11">
        <v>113</v>
      </c>
      <c r="EZ9" s="12">
        <v>-0.6538</v>
      </c>
      <c r="FA9" s="12">
        <v>-0.7051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12</v>
      </c>
      <c r="FS9" s="13">
        <v>203.09</v>
      </c>
      <c r="FT9" s="11">
        <v>39</v>
      </c>
      <c r="FU9" s="11">
        <v>24</v>
      </c>
      <c r="FV9" s="13">
        <v>470.8</v>
      </c>
      <c r="FW9" s="11">
        <v>47</v>
      </c>
      <c r="FX9" s="12">
        <v>-0.5</v>
      </c>
      <c r="FY9" s="12">
        <v>-0.5686</v>
      </c>
      <c r="FZ9" s="11"/>
      <c r="GA9" s="13"/>
      <c r="GB9" s="11"/>
      <c r="GC9" s="11"/>
      <c r="GD9" s="13"/>
      <c r="GE9" s="11"/>
      <c r="GF9" s="12"/>
      <c r="GG9" s="12"/>
      <c r="GH9" s="11">
        <v>2</v>
      </c>
      <c r="GI9" s="13">
        <v>0.97</v>
      </c>
      <c r="GJ9" s="11">
        <v>7</v>
      </c>
      <c r="GK9" s="11">
        <v>2</v>
      </c>
      <c r="GL9" s="13">
        <v>159.98</v>
      </c>
      <c r="GM9" s="11">
        <v>13</v>
      </c>
      <c r="GN9" s="12"/>
      <c r="GO9" s="12">
        <v>-0.9939</v>
      </c>
      <c r="GP9" s="11">
        <v>6</v>
      </c>
      <c r="GQ9" s="13">
        <v>153.38</v>
      </c>
      <c r="GR9" s="11">
        <v>212</v>
      </c>
      <c r="GS9" s="11">
        <v>13</v>
      </c>
      <c r="GT9" s="13">
        <v>266.95</v>
      </c>
      <c r="GU9" s="11">
        <v>211</v>
      </c>
      <c r="GV9" s="12">
        <v>-0.5385</v>
      </c>
      <c r="GW9" s="12">
        <v>-0.4254</v>
      </c>
      <c r="GX9" s="11">
        <v>10</v>
      </c>
      <c r="GY9" s="13">
        <v>161.94</v>
      </c>
      <c r="GZ9" s="11">
        <v>40</v>
      </c>
      <c r="HA9" s="11">
        <v>15</v>
      </c>
      <c r="HB9" s="13">
        <v>238.08</v>
      </c>
      <c r="HC9" s="11">
        <v>12</v>
      </c>
      <c r="HD9" s="12">
        <v>-0.3333</v>
      </c>
      <c r="HE9" s="12">
        <v>-0.3198</v>
      </c>
      <c r="HF9" s="11">
        <v>4</v>
      </c>
      <c r="HG9" s="13">
        <v>58.21</v>
      </c>
      <c r="HH9" s="11">
        <v>49</v>
      </c>
      <c r="HI9" s="11">
        <v>3</v>
      </c>
      <c r="HJ9" s="13">
        <v>53.03</v>
      </c>
      <c r="HK9" s="11">
        <v>59</v>
      </c>
      <c r="HL9" s="12">
        <v>0.3333</v>
      </c>
      <c r="HM9" s="12">
        <v>0.0977</v>
      </c>
      <c r="HN9" s="11">
        <v>5</v>
      </c>
      <c r="HO9" s="13"/>
      <c r="HP9" s="11">
        <v>241</v>
      </c>
      <c r="HQ9" s="11"/>
      <c r="HR9" s="13"/>
      <c r="HS9" s="11"/>
      <c r="HT9" s="12"/>
      <c r="HU9" s="12"/>
      <c r="HV9" s="11">
        <v>1</v>
      </c>
      <c r="HW9" s="13">
        <v>33.99</v>
      </c>
      <c r="HX9" s="11">
        <v>212</v>
      </c>
      <c r="HY9" s="11"/>
      <c r="HZ9" s="13"/>
      <c r="IA9" s="11"/>
      <c r="IB9" s="12"/>
      <c r="IC9" s="12"/>
      <c r="ID9" s="11">
        <v>4</v>
      </c>
      <c r="IE9" s="13">
        <v>95.82</v>
      </c>
      <c r="IF9" s="11">
        <v>62</v>
      </c>
      <c r="IG9" s="11">
        <v>14</v>
      </c>
      <c r="IH9" s="13">
        <v>328.8</v>
      </c>
      <c r="II9" s="11">
        <v>82</v>
      </c>
      <c r="IJ9" s="12">
        <v>-0.7143</v>
      </c>
      <c r="IK9" s="12">
        <v>-0.7086</v>
      </c>
      <c r="IL9" s="11">
        <v>16</v>
      </c>
      <c r="IM9" s="13">
        <v>291.3</v>
      </c>
      <c r="IN9" s="11">
        <v>11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</row>
    <row r="10">
      <c r="A10" s="10" t="s">
        <v>70</v>
      </c>
      <c r="B10" s="11">
        <v>585731</v>
      </c>
      <c r="C10" s="11">
        <f>=ROUNDDOWN(26.0710740785251,0)</f>
      </c>
      <c r="D10" s="11">
        <v>370133</v>
      </c>
      <c r="E10" s="12">
        <v>0.7994</v>
      </c>
      <c r="F10" s="11"/>
      <c r="G10" s="11">
        <f>=ROUNDDOWN({0},0)</f>
      </c>
      <c r="H10" s="11"/>
      <c r="I10" s="12"/>
      <c r="J10" s="11">
        <v>14734</v>
      </c>
      <c r="K10" s="13">
        <v>473708.58</v>
      </c>
      <c r="L10" s="11">
        <v>1153</v>
      </c>
      <c r="M10" s="14">
        <v>410.85</v>
      </c>
      <c r="N10" s="11">
        <v>69208</v>
      </c>
      <c r="O10" s="13">
        <v>1071189.42</v>
      </c>
      <c r="P10" s="11">
        <v>1187</v>
      </c>
      <c r="Q10" s="14">
        <v>902.43</v>
      </c>
      <c r="R10" s="12">
        <v>-0.7871</v>
      </c>
      <c r="S10" s="12">
        <v>-0.5578</v>
      </c>
      <c r="T10" s="12">
        <v>-0.0286</v>
      </c>
      <c r="U10" s="12">
        <v>-0.5447</v>
      </c>
      <c r="V10" s="11">
        <v>2903</v>
      </c>
      <c r="W10" s="13">
        <v>62188.95</v>
      </c>
      <c r="X10" s="11">
        <v>945</v>
      </c>
      <c r="Y10" s="11">
        <v>5852</v>
      </c>
      <c r="Z10" s="13">
        <v>226070.02</v>
      </c>
      <c r="AA10" s="11">
        <v>886</v>
      </c>
      <c r="AB10" s="12">
        <v>-0.5039</v>
      </c>
      <c r="AC10" s="12">
        <v>-0.7249</v>
      </c>
      <c r="AD10" s="11">
        <v>1055</v>
      </c>
      <c r="AE10" s="13">
        <v>39009.98</v>
      </c>
      <c r="AF10" s="11">
        <v>942</v>
      </c>
      <c r="AG10" s="11">
        <v>918</v>
      </c>
      <c r="AH10" s="13">
        <v>31260.05</v>
      </c>
      <c r="AI10" s="11">
        <v>1001</v>
      </c>
      <c r="AJ10" s="12">
        <v>0.1492</v>
      </c>
      <c r="AK10" s="12">
        <v>0.2479</v>
      </c>
      <c r="AL10" s="11">
        <v>4495</v>
      </c>
      <c r="AM10" s="13">
        <v>141022.17</v>
      </c>
      <c r="AN10" s="11">
        <v>767</v>
      </c>
      <c r="AO10" s="11">
        <v>4640</v>
      </c>
      <c r="AP10" s="13">
        <v>143767.49</v>
      </c>
      <c r="AQ10" s="11">
        <v>988</v>
      </c>
      <c r="AR10" s="12">
        <v>-0.0312</v>
      </c>
      <c r="AS10" s="12">
        <v>-0.0191</v>
      </c>
      <c r="AT10" s="11">
        <v>2149</v>
      </c>
      <c r="AU10" s="13">
        <v>70935.29</v>
      </c>
      <c r="AV10" s="11">
        <v>828</v>
      </c>
      <c r="AW10" s="11">
        <v>4075</v>
      </c>
      <c r="AX10" s="13">
        <v>112746.18</v>
      </c>
      <c r="AY10" s="11">
        <v>916</v>
      </c>
      <c r="AZ10" s="12">
        <v>-0.4726</v>
      </c>
      <c r="BA10" s="12">
        <v>-0.3708</v>
      </c>
      <c r="BB10" s="11">
        <v>555</v>
      </c>
      <c r="BC10" s="13">
        <v>25473.92</v>
      </c>
      <c r="BD10" s="11">
        <v>970</v>
      </c>
      <c r="BE10" s="11">
        <v>988</v>
      </c>
      <c r="BF10" s="13">
        <v>45074.67</v>
      </c>
      <c r="BG10" s="11">
        <v>1000</v>
      </c>
      <c r="BH10" s="12">
        <v>-0.4383</v>
      </c>
      <c r="BI10" s="12">
        <v>-0.4349</v>
      </c>
      <c r="BJ10" s="11">
        <v>396</v>
      </c>
      <c r="BK10" s="13">
        <v>15007.42</v>
      </c>
      <c r="BL10" s="11">
        <v>954</v>
      </c>
      <c r="BM10" s="11">
        <v>628</v>
      </c>
      <c r="BN10" s="13">
        <v>20346.97</v>
      </c>
      <c r="BO10" s="11">
        <v>1001</v>
      </c>
      <c r="BP10" s="12">
        <v>-0.3694</v>
      </c>
      <c r="BQ10" s="12">
        <v>-0.2624</v>
      </c>
      <c r="BR10" s="11">
        <v>1246</v>
      </c>
      <c r="BS10" s="13">
        <v>43695.63</v>
      </c>
      <c r="BT10" s="11">
        <v>699</v>
      </c>
      <c r="BU10" s="11">
        <v>1025</v>
      </c>
      <c r="BV10" s="13">
        <v>35717.78</v>
      </c>
      <c r="BW10" s="11">
        <v>738</v>
      </c>
      <c r="BX10" s="12">
        <v>0.2156</v>
      </c>
      <c r="BY10" s="12">
        <v>0.2234</v>
      </c>
      <c r="BZ10" s="11">
        <v>1080</v>
      </c>
      <c r="CA10" s="13">
        <v>35979.71</v>
      </c>
      <c r="CB10" s="11">
        <v>682</v>
      </c>
      <c r="CC10" s="11">
        <v>2655</v>
      </c>
      <c r="CD10" s="13">
        <v>77014.61</v>
      </c>
      <c r="CE10" s="11">
        <v>870</v>
      </c>
      <c r="CF10" s="12">
        <v>-0.5932</v>
      </c>
      <c r="CG10" s="12">
        <v>-0.5328</v>
      </c>
      <c r="CH10" s="11">
        <v>73</v>
      </c>
      <c r="CI10" s="13">
        <v>2222.15</v>
      </c>
      <c r="CJ10" s="11">
        <v>420</v>
      </c>
      <c r="CK10" s="11">
        <v>134</v>
      </c>
      <c r="CL10" s="13">
        <v>3251.26</v>
      </c>
      <c r="CM10" s="11">
        <v>578</v>
      </c>
      <c r="CN10" s="12">
        <v>-0.4552</v>
      </c>
      <c r="CO10" s="12">
        <v>-0.3165</v>
      </c>
      <c r="CP10" s="11">
        <v>90</v>
      </c>
      <c r="CQ10" s="13">
        <v>7878.23</v>
      </c>
      <c r="CR10" s="11">
        <v>694</v>
      </c>
      <c r="CS10" s="11">
        <v>49</v>
      </c>
      <c r="CT10" s="13">
        <v>2298.11</v>
      </c>
      <c r="CU10" s="11">
        <v>568</v>
      </c>
      <c r="CV10" s="12">
        <v>0.8367</v>
      </c>
      <c r="CW10" s="12">
        <v>2.4281</v>
      </c>
      <c r="CX10" s="11">
        <v>141</v>
      </c>
      <c r="CY10" s="13">
        <v>7222.54</v>
      </c>
      <c r="CZ10" s="11">
        <v>679</v>
      </c>
      <c r="DA10" s="11">
        <v>49</v>
      </c>
      <c r="DB10" s="13">
        <v>2325.41</v>
      </c>
      <c r="DC10" s="11">
        <v>364</v>
      </c>
      <c r="DD10" s="12">
        <v>1.8776</v>
      </c>
      <c r="DE10" s="12">
        <v>2.1059</v>
      </c>
      <c r="DF10" s="11">
        <v>98</v>
      </c>
      <c r="DG10" s="13">
        <v>4265.8</v>
      </c>
      <c r="DH10" s="11">
        <v>843</v>
      </c>
      <c r="DI10" s="11">
        <v>137</v>
      </c>
      <c r="DJ10" s="13">
        <v>5306.62</v>
      </c>
      <c r="DK10" s="11">
        <v>900</v>
      </c>
      <c r="DL10" s="12">
        <v>-0.2847</v>
      </c>
      <c r="DM10" s="12">
        <v>-0.1961</v>
      </c>
      <c r="DN10" s="11">
        <v>15</v>
      </c>
      <c r="DO10" s="13">
        <v>503.56</v>
      </c>
      <c r="DP10" s="11">
        <v>117</v>
      </c>
      <c r="DQ10" s="11">
        <v>87</v>
      </c>
      <c r="DR10" s="13">
        <v>1826.68</v>
      </c>
      <c r="DS10" s="11">
        <v>62</v>
      </c>
      <c r="DT10" s="12">
        <v>-0.8276</v>
      </c>
      <c r="DU10" s="12">
        <v>-0.7243</v>
      </c>
      <c r="DV10" s="11">
        <v>28</v>
      </c>
      <c r="DW10" s="13">
        <v>2368.32</v>
      </c>
      <c r="DX10" s="11">
        <v>1057</v>
      </c>
      <c r="DY10" s="11">
        <v>53</v>
      </c>
      <c r="DZ10" s="13">
        <v>3393.16</v>
      </c>
      <c r="EA10" s="11">
        <v>1126</v>
      </c>
      <c r="EB10" s="12">
        <v>-0.4717</v>
      </c>
      <c r="EC10" s="12">
        <v>-0.302</v>
      </c>
      <c r="ED10" s="11">
        <v>117</v>
      </c>
      <c r="EE10" s="13">
        <v>4653.36</v>
      </c>
      <c r="EF10" s="11">
        <v>110</v>
      </c>
      <c r="EG10" s="11">
        <v>101</v>
      </c>
      <c r="EH10" s="13">
        <v>4189.34</v>
      </c>
      <c r="EI10" s="11">
        <v>106</v>
      </c>
      <c r="EJ10" s="12">
        <v>0.1584</v>
      </c>
      <c r="EK10" s="12">
        <v>0.1108</v>
      </c>
      <c r="EL10" s="11">
        <v>32</v>
      </c>
      <c r="EM10" s="13">
        <v>2594.2</v>
      </c>
      <c r="EN10" s="11"/>
      <c r="EO10" s="11">
        <v>112</v>
      </c>
      <c r="EP10" s="13">
        <v>9156.2</v>
      </c>
      <c r="EQ10" s="11"/>
      <c r="ER10" s="12">
        <v>-0.7143</v>
      </c>
      <c r="ES10" s="12">
        <v>-0.7167</v>
      </c>
      <c r="ET10" s="11">
        <v>79</v>
      </c>
      <c r="EU10" s="13">
        <v>2292.16</v>
      </c>
      <c r="EV10" s="11">
        <v>161</v>
      </c>
      <c r="EW10" s="11">
        <v>555</v>
      </c>
      <c r="EX10" s="13">
        <v>14505.95</v>
      </c>
      <c r="EY10" s="11">
        <v>484</v>
      </c>
      <c r="EZ10" s="12">
        <v>-0.8577</v>
      </c>
      <c r="FA10" s="12">
        <v>-0.842</v>
      </c>
      <c r="FB10" s="11">
        <v>7</v>
      </c>
      <c r="FC10" s="13">
        <v>144.74</v>
      </c>
      <c r="FD10" s="11">
        <v>6</v>
      </c>
      <c r="FE10" s="11">
        <v>10</v>
      </c>
      <c r="FF10" s="13">
        <v>205.23</v>
      </c>
      <c r="FG10" s="11">
        <v>10</v>
      </c>
      <c r="FH10" s="12">
        <v>-0.3</v>
      </c>
      <c r="FI10" s="12">
        <v>-0.2947</v>
      </c>
      <c r="FJ10" s="11"/>
      <c r="FK10" s="13"/>
      <c r="FL10" s="11"/>
      <c r="FM10" s="11"/>
      <c r="FN10" s="13"/>
      <c r="FO10" s="11"/>
      <c r="FP10" s="12"/>
      <c r="FQ10" s="12"/>
      <c r="FR10" s="11">
        <v>47</v>
      </c>
      <c r="FS10" s="13">
        <v>1743.11</v>
      </c>
      <c r="FT10" s="11">
        <v>302</v>
      </c>
      <c r="FU10" s="11">
        <v>197</v>
      </c>
      <c r="FV10" s="13">
        <v>7144.6</v>
      </c>
      <c r="FW10" s="11">
        <v>453</v>
      </c>
      <c r="FX10" s="12">
        <v>-0.7614</v>
      </c>
      <c r="FY10" s="12">
        <v>-0.756</v>
      </c>
      <c r="FZ10" s="11">
        <v>3</v>
      </c>
      <c r="GA10" s="13">
        <v>77.88</v>
      </c>
      <c r="GB10" s="11">
        <v>20</v>
      </c>
      <c r="GC10" s="11"/>
      <c r="GD10" s="13"/>
      <c r="GE10" s="11"/>
      <c r="GF10" s="12"/>
      <c r="GG10" s="12"/>
      <c r="GH10" s="11">
        <v>1</v>
      </c>
      <c r="GI10" s="13">
        <v>38.08</v>
      </c>
      <c r="GJ10" s="11">
        <v>12</v>
      </c>
      <c r="GK10" s="11">
        <v>1</v>
      </c>
      <c r="GL10" s="13">
        <v>76.49</v>
      </c>
      <c r="GM10" s="11">
        <v>21</v>
      </c>
      <c r="GN10" s="12"/>
      <c r="GO10" s="12">
        <v>-0.5022</v>
      </c>
      <c r="GP10" s="11">
        <v>6</v>
      </c>
      <c r="GQ10" s="13">
        <v>257.71</v>
      </c>
      <c r="GR10" s="11">
        <v>686</v>
      </c>
      <c r="GS10" s="11">
        <v>3</v>
      </c>
      <c r="GT10" s="13">
        <v>133.62</v>
      </c>
      <c r="GU10" s="11">
        <v>785</v>
      </c>
      <c r="GV10" s="12">
        <v>1</v>
      </c>
      <c r="GW10" s="12">
        <v>0.9287</v>
      </c>
      <c r="GX10" s="11">
        <v>33</v>
      </c>
      <c r="GY10" s="13">
        <v>1148.51</v>
      </c>
      <c r="GZ10" s="11">
        <v>294</v>
      </c>
      <c r="HA10" s="11">
        <v>63</v>
      </c>
      <c r="HB10" s="13">
        <v>2156.75</v>
      </c>
      <c r="HC10" s="11">
        <v>331</v>
      </c>
      <c r="HD10" s="12">
        <v>-0.4762</v>
      </c>
      <c r="HE10" s="12">
        <v>-0.4675</v>
      </c>
      <c r="HF10" s="11">
        <v>8</v>
      </c>
      <c r="HG10" s="13">
        <v>286.14</v>
      </c>
      <c r="HH10" s="11">
        <v>95</v>
      </c>
      <c r="HI10" s="11">
        <v>10</v>
      </c>
      <c r="HJ10" s="13">
        <v>428.79</v>
      </c>
      <c r="HK10" s="11">
        <v>90</v>
      </c>
      <c r="HL10" s="12">
        <v>-0.2</v>
      </c>
      <c r="HM10" s="12">
        <v>-0.3327</v>
      </c>
      <c r="HN10" s="11">
        <v>15</v>
      </c>
      <c r="HO10" s="13">
        <v>280</v>
      </c>
      <c r="HP10" s="11">
        <v>416</v>
      </c>
      <c r="HQ10" s="11"/>
      <c r="HR10" s="13"/>
      <c r="HS10" s="11"/>
      <c r="HT10" s="12"/>
      <c r="HU10" s="12"/>
      <c r="HV10" s="11"/>
      <c r="HW10" s="13"/>
      <c r="HX10" s="11">
        <v>243</v>
      </c>
      <c r="HY10" s="11"/>
      <c r="HZ10" s="13"/>
      <c r="IA10" s="11"/>
      <c r="IB10" s="12"/>
      <c r="IC10" s="12"/>
      <c r="ID10" s="11">
        <v>8</v>
      </c>
      <c r="IE10" s="13">
        <v>187.22</v>
      </c>
      <c r="IF10" s="11">
        <v>309</v>
      </c>
      <c r="IG10" s="11">
        <v>13</v>
      </c>
      <c r="IH10" s="13">
        <v>248.84</v>
      </c>
      <c r="II10" s="11">
        <v>439</v>
      </c>
      <c r="IJ10" s="12">
        <v>-0.3846</v>
      </c>
      <c r="IK10" s="12">
        <v>-0.2476</v>
      </c>
      <c r="IL10" s="11">
        <v>5</v>
      </c>
      <c r="IM10" s="13">
        <v>198.15</v>
      </c>
      <c r="IN10" s="11">
        <v>154</v>
      </c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5</v>
      </c>
      <c r="JC10" s="13">
        <v>228.25</v>
      </c>
      <c r="JD10" s="11">
        <v>106</v>
      </c>
      <c r="JE10" s="11">
        <v>21</v>
      </c>
      <c r="JF10" s="13">
        <v>881.19</v>
      </c>
      <c r="JG10" s="11">
        <v>144</v>
      </c>
      <c r="JH10" s="12">
        <v>-0.7619</v>
      </c>
      <c r="JI10" s="12">
        <v>-0.741</v>
      </c>
      <c r="JJ10" s="11">
        <v>44</v>
      </c>
      <c r="JK10" s="13">
        <v>1805.4</v>
      </c>
      <c r="JL10" s="11">
        <v>169</v>
      </c>
      <c r="JM10" s="11">
        <v>4</v>
      </c>
      <c r="JN10" s="13">
        <v>277.61</v>
      </c>
      <c r="JO10" s="11">
        <v>83</v>
      </c>
      <c r="JP10" s="12">
        <v>10</v>
      </c>
      <c r="JQ10" s="12">
        <v>5.5034</v>
      </c>
      <c r="JR10" s="11"/>
      <c r="JS10" s="13"/>
      <c r="JT10" s="11"/>
      <c r="JU10" s="11">
        <v>46800</v>
      </c>
      <c r="JV10" s="13">
        <v>320585</v>
      </c>
      <c r="JW10" s="11"/>
      <c r="JX10" s="12"/>
      <c r="JY10" s="12"/>
      <c r="JZ10" s="11"/>
      <c r="KA10" s="13"/>
      <c r="KB10" s="11"/>
      <c r="KC10" s="11">
        <v>28</v>
      </c>
      <c r="KD10" s="13">
        <v>800.8</v>
      </c>
      <c r="KE10" s="11">
        <v>126</v>
      </c>
      <c r="KF10" s="12"/>
      <c r="KG10" s="12"/>
    </row>
    <row r="11">
      <c r="A11" s="10" t="s">
        <v>71</v>
      </c>
      <c r="B11" s="11">
        <v>2682</v>
      </c>
      <c r="C11" s="11">
        <f>=ROUNDDOWN(50.2247191011236,0)</f>
      </c>
      <c r="D11" s="11">
        <v>100</v>
      </c>
      <c r="E11" s="12">
        <v>0.6603</v>
      </c>
      <c r="F11" s="11"/>
      <c r="G11" s="11">
        <f>=ROUNDDOWN({0},0)</f>
      </c>
      <c r="H11" s="11"/>
      <c r="I11" s="12"/>
      <c r="J11" s="11">
        <v>135</v>
      </c>
      <c r="K11" s="13">
        <v>14455.87</v>
      </c>
      <c r="L11" s="11">
        <v>78</v>
      </c>
      <c r="M11" s="14">
        <v>185.33</v>
      </c>
      <c r="N11" s="11">
        <v>104</v>
      </c>
      <c r="O11" s="13">
        <v>31138.6</v>
      </c>
      <c r="P11" s="11">
        <v>60</v>
      </c>
      <c r="Q11" s="14">
        <v>518.98</v>
      </c>
      <c r="R11" s="12">
        <v>0.2981</v>
      </c>
      <c r="S11" s="12">
        <v>-0.5358</v>
      </c>
      <c r="T11" s="12">
        <v>0.3</v>
      </c>
      <c r="U11" s="12">
        <v>-0.6429</v>
      </c>
      <c r="V11" s="11"/>
      <c r="W11" s="13"/>
      <c r="X11" s="11"/>
      <c r="Y11" s="11"/>
      <c r="Z11" s="13"/>
      <c r="AA11" s="11"/>
      <c r="AB11" s="12"/>
      <c r="AC11" s="12"/>
      <c r="AD11" s="11">
        <v>2</v>
      </c>
      <c r="AE11" s="13">
        <v>382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133</v>
      </c>
      <c r="BK11" s="13">
        <v>14073.87</v>
      </c>
      <c r="BL11" s="11">
        <v>78</v>
      </c>
      <c r="BM11" s="11">
        <v>104</v>
      </c>
      <c r="BN11" s="13">
        <v>31138.6</v>
      </c>
      <c r="BO11" s="11">
        <v>60</v>
      </c>
      <c r="BP11" s="12">
        <v>0.2788</v>
      </c>
      <c r="BQ11" s="12">
        <v>-0.548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21</v>
      </c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>
        <v>60</v>
      </c>
      <c r="GS11" s="11"/>
      <c r="GT11" s="13"/>
      <c r="GU11" s="11">
        <v>35</v>
      </c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</row>
    <row r="12">
      <c r="A12" s="10" t="s">
        <v>72</v>
      </c>
      <c r="B12" s="11">
        <v>113627</v>
      </c>
      <c r="C12" s="11">
        <f>=ROUNDDOWN(19.5541138205786,0)</f>
      </c>
      <c r="D12" s="11">
        <v>82267</v>
      </c>
      <c r="E12" s="12">
        <v>0.8817</v>
      </c>
      <c r="F12" s="11"/>
      <c r="G12" s="11">
        <f>=ROUNDDOWN({0},0)</f>
      </c>
      <c r="H12" s="11">
        <v>9516</v>
      </c>
      <c r="I12" s="12">
        <v>0.8995</v>
      </c>
      <c r="J12" s="11">
        <v>8521</v>
      </c>
      <c r="K12" s="13">
        <v>1482284.4</v>
      </c>
      <c r="L12" s="11">
        <v>508</v>
      </c>
      <c r="M12" s="14">
        <v>2917.88</v>
      </c>
      <c r="N12" s="11">
        <v>10594</v>
      </c>
      <c r="O12" s="13">
        <v>1837799.13</v>
      </c>
      <c r="P12" s="11">
        <v>681</v>
      </c>
      <c r="Q12" s="14">
        <v>2698.68</v>
      </c>
      <c r="R12" s="12">
        <v>-0.1957</v>
      </c>
      <c r="S12" s="12">
        <v>-0.1934</v>
      </c>
      <c r="T12" s="12">
        <v>-0.254</v>
      </c>
      <c r="U12" s="12">
        <v>0.0812</v>
      </c>
      <c r="V12" s="11">
        <v>470</v>
      </c>
      <c r="W12" s="13">
        <v>76021.65</v>
      </c>
      <c r="X12" s="11">
        <v>217</v>
      </c>
      <c r="Y12" s="11">
        <v>522</v>
      </c>
      <c r="Z12" s="13">
        <v>86884.91</v>
      </c>
      <c r="AA12" s="11">
        <v>202</v>
      </c>
      <c r="AB12" s="12">
        <v>-0.0996</v>
      </c>
      <c r="AC12" s="12">
        <v>-0.125</v>
      </c>
      <c r="AD12" s="11">
        <v>2975</v>
      </c>
      <c r="AE12" s="13">
        <v>518056.05</v>
      </c>
      <c r="AF12" s="11">
        <v>482</v>
      </c>
      <c r="AG12" s="11">
        <v>3327</v>
      </c>
      <c r="AH12" s="13">
        <v>583799.98</v>
      </c>
      <c r="AI12" s="11">
        <v>654</v>
      </c>
      <c r="AJ12" s="12">
        <v>-0.1058</v>
      </c>
      <c r="AK12" s="12">
        <v>-0.1126</v>
      </c>
      <c r="AL12" s="11">
        <v>171</v>
      </c>
      <c r="AM12" s="13">
        <v>24211.1</v>
      </c>
      <c r="AN12" s="11">
        <v>467</v>
      </c>
      <c r="AO12" s="11">
        <v>364</v>
      </c>
      <c r="AP12" s="13">
        <v>58356.79</v>
      </c>
      <c r="AQ12" s="11">
        <v>636</v>
      </c>
      <c r="AR12" s="12">
        <v>-0.5302</v>
      </c>
      <c r="AS12" s="12">
        <v>-0.5851</v>
      </c>
      <c r="AT12" s="11">
        <v>494</v>
      </c>
      <c r="AU12" s="13">
        <v>80326.73</v>
      </c>
      <c r="AV12" s="11">
        <v>416</v>
      </c>
      <c r="AW12" s="11">
        <v>254</v>
      </c>
      <c r="AX12" s="13">
        <v>43258.35</v>
      </c>
      <c r="AY12" s="11">
        <v>556</v>
      </c>
      <c r="AZ12" s="12">
        <v>0.9449</v>
      </c>
      <c r="BA12" s="12">
        <v>0.8569</v>
      </c>
      <c r="BB12" s="11">
        <v>815</v>
      </c>
      <c r="BC12" s="13">
        <v>160553.38</v>
      </c>
      <c r="BD12" s="11">
        <v>468</v>
      </c>
      <c r="BE12" s="11">
        <v>1308</v>
      </c>
      <c r="BF12" s="13">
        <v>278229.97</v>
      </c>
      <c r="BG12" s="11">
        <v>625</v>
      </c>
      <c r="BH12" s="12">
        <v>-0.3769</v>
      </c>
      <c r="BI12" s="12">
        <v>-0.4229</v>
      </c>
      <c r="BJ12" s="11">
        <v>963</v>
      </c>
      <c r="BK12" s="13">
        <v>194505.55</v>
      </c>
      <c r="BL12" s="11">
        <v>505</v>
      </c>
      <c r="BM12" s="11">
        <v>1348</v>
      </c>
      <c r="BN12" s="13">
        <v>266619.18</v>
      </c>
      <c r="BO12" s="11">
        <v>664</v>
      </c>
      <c r="BP12" s="12">
        <v>-0.2856</v>
      </c>
      <c r="BQ12" s="12">
        <v>-0.2705</v>
      </c>
      <c r="BR12" s="11">
        <v>89</v>
      </c>
      <c r="BS12" s="13">
        <v>25057.17</v>
      </c>
      <c r="BT12" s="11">
        <v>225</v>
      </c>
      <c r="BU12" s="11">
        <v>22</v>
      </c>
      <c r="BV12" s="13">
        <v>3813.56</v>
      </c>
      <c r="BW12" s="11">
        <v>272</v>
      </c>
      <c r="BX12" s="12">
        <v>3.0455</v>
      </c>
      <c r="BY12" s="12">
        <v>5.5705</v>
      </c>
      <c r="BZ12" s="11">
        <v>1276</v>
      </c>
      <c r="CA12" s="13">
        <v>169244.43</v>
      </c>
      <c r="CB12" s="11">
        <v>305</v>
      </c>
      <c r="CC12" s="11">
        <v>2412</v>
      </c>
      <c r="CD12" s="13">
        <v>326055.56</v>
      </c>
      <c r="CE12" s="11">
        <v>505</v>
      </c>
      <c r="CF12" s="12">
        <v>-0.471</v>
      </c>
      <c r="CG12" s="12">
        <v>-0.4809</v>
      </c>
      <c r="CH12" s="11">
        <v>741</v>
      </c>
      <c r="CI12" s="13">
        <v>146744.82</v>
      </c>
      <c r="CJ12" s="11">
        <v>183</v>
      </c>
      <c r="CK12" s="11">
        <v>278</v>
      </c>
      <c r="CL12" s="13">
        <v>53605.43</v>
      </c>
      <c r="CM12" s="11">
        <v>235</v>
      </c>
      <c r="CN12" s="12">
        <v>1.6655</v>
      </c>
      <c r="CO12" s="12">
        <v>1.7375</v>
      </c>
      <c r="CP12" s="11"/>
      <c r="CQ12" s="13"/>
      <c r="CR12" s="11">
        <v>432</v>
      </c>
      <c r="CS12" s="11">
        <v>1</v>
      </c>
      <c r="CT12" s="13">
        <v>198.99</v>
      </c>
      <c r="CU12" s="11">
        <v>510</v>
      </c>
      <c r="CV12" s="12"/>
      <c r="CW12" s="12"/>
      <c r="CX12" s="11">
        <v>145</v>
      </c>
      <c r="CY12" s="13">
        <v>24735.77</v>
      </c>
      <c r="CZ12" s="11">
        <v>374</v>
      </c>
      <c r="DA12" s="11">
        <v>67</v>
      </c>
      <c r="DB12" s="13">
        <v>15430.33</v>
      </c>
      <c r="DC12" s="11">
        <v>197</v>
      </c>
      <c r="DD12" s="12">
        <v>1.1642</v>
      </c>
      <c r="DE12" s="12">
        <v>0.6031</v>
      </c>
      <c r="DF12" s="11"/>
      <c r="DG12" s="13"/>
      <c r="DH12" s="11"/>
      <c r="DI12" s="11"/>
      <c r="DJ12" s="13"/>
      <c r="DK12" s="11">
        <v>287</v>
      </c>
      <c r="DL12" s="12"/>
      <c r="DM12" s="12"/>
      <c r="DN12" s="11">
        <v>153</v>
      </c>
      <c r="DO12" s="13">
        <v>27718.98</v>
      </c>
      <c r="DP12" s="11">
        <v>278</v>
      </c>
      <c r="DQ12" s="11">
        <v>230</v>
      </c>
      <c r="DR12" s="13">
        <v>44248.66</v>
      </c>
      <c r="DS12" s="11">
        <v>254</v>
      </c>
      <c r="DT12" s="12">
        <v>-0.3348</v>
      </c>
      <c r="DU12" s="12">
        <v>-0.3736</v>
      </c>
      <c r="DV12" s="11">
        <v>8</v>
      </c>
      <c r="DW12" s="13">
        <v>1795</v>
      </c>
      <c r="DX12" s="11">
        <v>455</v>
      </c>
      <c r="DY12" s="11">
        <v>10</v>
      </c>
      <c r="DZ12" s="13">
        <v>2319.98</v>
      </c>
      <c r="EA12" s="11">
        <v>600</v>
      </c>
      <c r="EB12" s="12">
        <v>-0.2</v>
      </c>
      <c r="EC12" s="12">
        <v>-0.2263</v>
      </c>
      <c r="ED12" s="11">
        <v>37</v>
      </c>
      <c r="EE12" s="13">
        <v>4744.68</v>
      </c>
      <c r="EF12" s="11">
        <v>169</v>
      </c>
      <c r="EG12" s="11">
        <v>30</v>
      </c>
      <c r="EH12" s="13">
        <v>3844.87</v>
      </c>
      <c r="EI12" s="11">
        <v>230</v>
      </c>
      <c r="EJ12" s="12">
        <v>0.2333</v>
      </c>
      <c r="EK12" s="12">
        <v>0.234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72</v>
      </c>
      <c r="FC12" s="13">
        <v>12420.03</v>
      </c>
      <c r="FD12" s="11">
        <v>265</v>
      </c>
      <c r="FE12" s="11">
        <v>78</v>
      </c>
      <c r="FF12" s="13">
        <v>11251.94</v>
      </c>
      <c r="FG12" s="11">
        <v>381</v>
      </c>
      <c r="FH12" s="12">
        <v>-0.0769</v>
      </c>
      <c r="FI12" s="12">
        <v>0.1038</v>
      </c>
      <c r="FJ12" s="11">
        <v>31</v>
      </c>
      <c r="FK12" s="13">
        <v>6276.27</v>
      </c>
      <c r="FL12" s="11">
        <v>362</v>
      </c>
      <c r="FM12" s="11">
        <v>170</v>
      </c>
      <c r="FN12" s="13">
        <v>33064.8</v>
      </c>
      <c r="FO12" s="11">
        <v>447</v>
      </c>
      <c r="FP12" s="12">
        <v>-0.8176</v>
      </c>
      <c r="FQ12" s="12">
        <v>-0.8102</v>
      </c>
      <c r="FR12" s="11"/>
      <c r="FS12" s="13"/>
      <c r="FT12" s="11"/>
      <c r="FU12" s="11"/>
      <c r="FV12" s="13"/>
      <c r="FW12" s="11">
        <v>2</v>
      </c>
      <c r="FX12" s="12"/>
      <c r="FY12" s="12"/>
      <c r="FZ12" s="11">
        <v>32</v>
      </c>
      <c r="GA12" s="13">
        <v>3917.68</v>
      </c>
      <c r="GB12" s="11">
        <v>280</v>
      </c>
      <c r="GC12" s="11">
        <v>102</v>
      </c>
      <c r="GD12" s="13">
        <v>14965.94</v>
      </c>
      <c r="GE12" s="11">
        <v>315</v>
      </c>
      <c r="GF12" s="12">
        <v>-0.6863</v>
      </c>
      <c r="GG12" s="12">
        <v>-0.7382</v>
      </c>
      <c r="GH12" s="11"/>
      <c r="GI12" s="13"/>
      <c r="GJ12" s="11">
        <v>5</v>
      </c>
      <c r="GK12" s="11"/>
      <c r="GL12" s="13"/>
      <c r="GM12" s="11"/>
      <c r="GN12" s="12"/>
      <c r="GO12" s="12"/>
      <c r="GP12" s="11">
        <v>34</v>
      </c>
      <c r="GQ12" s="13">
        <v>5169.2</v>
      </c>
      <c r="GR12" s="11">
        <v>420</v>
      </c>
      <c r="GS12" s="11">
        <v>64</v>
      </c>
      <c r="GT12" s="13">
        <v>10828.05</v>
      </c>
      <c r="GU12" s="11">
        <v>616</v>
      </c>
      <c r="GV12" s="12">
        <v>-0.4688</v>
      </c>
      <c r="GW12" s="12">
        <v>-0.5226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>
        <v>34</v>
      </c>
      <c r="HI12" s="11">
        <v>7</v>
      </c>
      <c r="HJ12" s="13">
        <v>1021.84</v>
      </c>
      <c r="HK12" s="11">
        <v>35</v>
      </c>
      <c r="HL12" s="12"/>
      <c r="HM12" s="12"/>
      <c r="HN12" s="11">
        <v>15</v>
      </c>
      <c r="HO12" s="13">
        <v>785.91</v>
      </c>
      <c r="HP12" s="11">
        <v>413</v>
      </c>
      <c r="HQ12" s="11"/>
      <c r="HR12" s="13"/>
      <c r="HS12" s="11"/>
      <c r="HT12" s="12"/>
      <c r="HU12" s="12"/>
      <c r="HV12" s="11"/>
      <c r="HW12" s="13"/>
      <c r="HX12" s="11">
        <v>62</v>
      </c>
      <c r="HY12" s="11"/>
      <c r="HZ12" s="13"/>
      <c r="IA12" s="11"/>
      <c r="IB12" s="12"/>
      <c r="IC12" s="12"/>
      <c r="ID12" s="11"/>
      <c r="IE12" s="13"/>
      <c r="IF12" s="11">
        <v>4</v>
      </c>
      <c r="IG12" s="11"/>
      <c r="IH12" s="13"/>
      <c r="II12" s="11">
        <v>16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/>
      <c r="C13" s="11">
        <f>=ROUNDDOWN({0},0)</f>
      </c>
      <c r="D13" s="11">
        <v>16788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11194</v>
      </c>
      <c r="C14" s="11">
        <f>=ROUNDDOWN(20.0717231486462,0)</f>
      </c>
      <c r="D14" s="11">
        <v>10810</v>
      </c>
      <c r="E14" s="12">
        <v>0.8845</v>
      </c>
      <c r="F14" s="11"/>
      <c r="G14" s="11">
        <f>=ROUNDDOWN({0},0)</f>
      </c>
      <c r="H14" s="11"/>
      <c r="I14" s="12"/>
      <c r="J14" s="11">
        <v>859</v>
      </c>
      <c r="K14" s="13">
        <v>61044.46</v>
      </c>
      <c r="L14" s="11">
        <v>115</v>
      </c>
      <c r="M14" s="14">
        <v>530.82</v>
      </c>
      <c r="N14" s="11">
        <v>1168</v>
      </c>
      <c r="O14" s="13">
        <v>85116.58</v>
      </c>
      <c r="P14" s="11">
        <v>139</v>
      </c>
      <c r="Q14" s="14">
        <v>612.35</v>
      </c>
      <c r="R14" s="12">
        <v>-0.2646</v>
      </c>
      <c r="S14" s="12">
        <v>-0.2828</v>
      </c>
      <c r="T14" s="12">
        <v>-0.1727</v>
      </c>
      <c r="U14" s="12">
        <v>-0.1331</v>
      </c>
      <c r="V14" s="11">
        <v>57</v>
      </c>
      <c r="W14" s="13">
        <v>4647.77</v>
      </c>
      <c r="X14" s="11">
        <v>68</v>
      </c>
      <c r="Y14" s="11">
        <v>231</v>
      </c>
      <c r="Z14" s="13">
        <v>16823.72</v>
      </c>
      <c r="AA14" s="11">
        <v>59</v>
      </c>
      <c r="AB14" s="12">
        <v>-0.7532</v>
      </c>
      <c r="AC14" s="12">
        <v>-0.7237</v>
      </c>
      <c r="AD14" s="11">
        <v>230</v>
      </c>
      <c r="AE14" s="13">
        <v>15687.28</v>
      </c>
      <c r="AF14" s="11">
        <v>115</v>
      </c>
      <c r="AG14" s="11">
        <v>308</v>
      </c>
      <c r="AH14" s="13">
        <v>19534.8</v>
      </c>
      <c r="AI14" s="11">
        <v>137</v>
      </c>
      <c r="AJ14" s="12">
        <v>-0.2532</v>
      </c>
      <c r="AK14" s="12">
        <v>-0.197</v>
      </c>
      <c r="AL14" s="11">
        <v>20</v>
      </c>
      <c r="AM14" s="13">
        <v>968.5</v>
      </c>
      <c r="AN14" s="11">
        <v>115</v>
      </c>
      <c r="AO14" s="11">
        <v>75</v>
      </c>
      <c r="AP14" s="13">
        <v>3922.5</v>
      </c>
      <c r="AQ14" s="11">
        <v>138</v>
      </c>
      <c r="AR14" s="12">
        <v>-0.7333</v>
      </c>
      <c r="AS14" s="12">
        <v>-0.7531</v>
      </c>
      <c r="AT14" s="11">
        <v>18</v>
      </c>
      <c r="AU14" s="13">
        <v>801.47</v>
      </c>
      <c r="AV14" s="11">
        <v>115</v>
      </c>
      <c r="AW14" s="11">
        <v>8</v>
      </c>
      <c r="AX14" s="13">
        <v>669.15</v>
      </c>
      <c r="AY14" s="11">
        <v>130</v>
      </c>
      <c r="AZ14" s="12">
        <v>1.25</v>
      </c>
      <c r="BA14" s="12">
        <v>0.1977</v>
      </c>
      <c r="BB14" s="11">
        <v>94</v>
      </c>
      <c r="BC14" s="13">
        <v>9387.55</v>
      </c>
      <c r="BD14" s="11">
        <v>115</v>
      </c>
      <c r="BE14" s="11">
        <v>126</v>
      </c>
      <c r="BF14" s="13">
        <v>11164.23</v>
      </c>
      <c r="BG14" s="11">
        <v>137</v>
      </c>
      <c r="BH14" s="12">
        <v>-0.254</v>
      </c>
      <c r="BI14" s="12">
        <v>-0.1591</v>
      </c>
      <c r="BJ14" s="11">
        <v>197</v>
      </c>
      <c r="BK14" s="13">
        <v>13732.02</v>
      </c>
      <c r="BL14" s="11">
        <v>115</v>
      </c>
      <c r="BM14" s="11">
        <v>153</v>
      </c>
      <c r="BN14" s="13">
        <v>12391.17</v>
      </c>
      <c r="BO14" s="11">
        <v>139</v>
      </c>
      <c r="BP14" s="12">
        <v>0.2876</v>
      </c>
      <c r="BQ14" s="12">
        <v>0.1082</v>
      </c>
      <c r="BR14" s="11">
        <v>23</v>
      </c>
      <c r="BS14" s="13">
        <v>1486.09</v>
      </c>
      <c r="BT14" s="11">
        <v>77</v>
      </c>
      <c r="BU14" s="11">
        <v>20</v>
      </c>
      <c r="BV14" s="13">
        <v>1492.68</v>
      </c>
      <c r="BW14" s="11">
        <v>102</v>
      </c>
      <c r="BX14" s="12">
        <v>0.15</v>
      </c>
      <c r="BY14" s="12">
        <v>-0.0044</v>
      </c>
      <c r="BZ14" s="11">
        <v>51</v>
      </c>
      <c r="CA14" s="13">
        <v>2975.96</v>
      </c>
      <c r="CB14" s="11">
        <v>77</v>
      </c>
      <c r="CC14" s="11">
        <v>101</v>
      </c>
      <c r="CD14" s="13">
        <v>7994.21</v>
      </c>
      <c r="CE14" s="11">
        <v>102</v>
      </c>
      <c r="CF14" s="12">
        <v>-0.495</v>
      </c>
      <c r="CG14" s="12">
        <v>-0.6277</v>
      </c>
      <c r="CH14" s="11"/>
      <c r="CI14" s="13"/>
      <c r="CJ14" s="11">
        <v>8</v>
      </c>
      <c r="CK14" s="11">
        <v>3</v>
      </c>
      <c r="CL14" s="13">
        <v>256.38</v>
      </c>
      <c r="CM14" s="11">
        <v>17</v>
      </c>
      <c r="CN14" s="12"/>
      <c r="CO14" s="12"/>
      <c r="CP14" s="11"/>
      <c r="CQ14" s="13"/>
      <c r="CR14" s="11">
        <v>99</v>
      </c>
      <c r="CS14" s="11">
        <v>5</v>
      </c>
      <c r="CT14" s="13">
        <v>689.95</v>
      </c>
      <c r="CU14" s="11">
        <v>109</v>
      </c>
      <c r="CV14" s="12"/>
      <c r="CW14" s="12"/>
      <c r="CX14" s="11">
        <v>25</v>
      </c>
      <c r="CY14" s="13">
        <v>2003.52</v>
      </c>
      <c r="CZ14" s="11">
        <v>99</v>
      </c>
      <c r="DA14" s="11"/>
      <c r="DB14" s="13"/>
      <c r="DC14" s="11">
        <v>22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42</v>
      </c>
      <c r="DO14" s="13">
        <v>2844.2</v>
      </c>
      <c r="DP14" s="11">
        <v>51</v>
      </c>
      <c r="DQ14" s="11">
        <v>50</v>
      </c>
      <c r="DR14" s="13">
        <v>2939.01</v>
      </c>
      <c r="DS14" s="11">
        <v>41</v>
      </c>
      <c r="DT14" s="12">
        <v>-0.16</v>
      </c>
      <c r="DU14" s="12">
        <v>-0.0323</v>
      </c>
      <c r="DV14" s="11">
        <v>1</v>
      </c>
      <c r="DW14" s="13">
        <v>104.99</v>
      </c>
      <c r="DX14" s="11">
        <v>115</v>
      </c>
      <c r="DY14" s="11">
        <v>3</v>
      </c>
      <c r="DZ14" s="13">
        <v>299.97</v>
      </c>
      <c r="EA14" s="11">
        <v>139</v>
      </c>
      <c r="EB14" s="12">
        <v>-0.6667</v>
      </c>
      <c r="EC14" s="12">
        <v>-0.65</v>
      </c>
      <c r="ED14" s="11">
        <v>15</v>
      </c>
      <c r="EE14" s="13">
        <v>830.65</v>
      </c>
      <c r="EF14" s="11">
        <v>48</v>
      </c>
      <c r="EG14" s="11">
        <v>12</v>
      </c>
      <c r="EH14" s="13">
        <v>900.79</v>
      </c>
      <c r="EI14" s="11">
        <v>51</v>
      </c>
      <c r="EJ14" s="12">
        <v>0.25</v>
      </c>
      <c r="EK14" s="12">
        <v>-0.0779</v>
      </c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>
        <v>21</v>
      </c>
      <c r="FC14" s="13">
        <v>1085.44</v>
      </c>
      <c r="FD14" s="11">
        <v>71</v>
      </c>
      <c r="FE14" s="11">
        <v>21</v>
      </c>
      <c r="FF14" s="13">
        <v>1360.3</v>
      </c>
      <c r="FG14" s="11">
        <v>76</v>
      </c>
      <c r="FH14" s="12"/>
      <c r="FI14" s="12">
        <v>-0.2021</v>
      </c>
      <c r="FJ14" s="11">
        <v>14</v>
      </c>
      <c r="FK14" s="13">
        <v>1928.13</v>
      </c>
      <c r="FL14" s="11">
        <v>18</v>
      </c>
      <c r="FM14" s="11">
        <v>23</v>
      </c>
      <c r="FN14" s="13">
        <v>2859.93</v>
      </c>
      <c r="FO14" s="11">
        <v>26</v>
      </c>
      <c r="FP14" s="12">
        <v>-0.3913</v>
      </c>
      <c r="FQ14" s="12">
        <v>-0.3258</v>
      </c>
      <c r="FR14" s="11"/>
      <c r="FS14" s="13"/>
      <c r="FT14" s="11"/>
      <c r="FU14" s="11"/>
      <c r="FV14" s="13"/>
      <c r="FW14" s="11"/>
      <c r="FX14" s="12"/>
      <c r="FY14" s="12"/>
      <c r="FZ14" s="11">
        <v>33</v>
      </c>
      <c r="GA14" s="13">
        <v>1529.4</v>
      </c>
      <c r="GB14" s="11">
        <v>76</v>
      </c>
      <c r="GC14" s="11">
        <v>17</v>
      </c>
      <c r="GD14" s="13">
        <v>998.83</v>
      </c>
      <c r="GE14" s="11">
        <v>97</v>
      </c>
      <c r="GF14" s="12">
        <v>0.9412</v>
      </c>
      <c r="GG14" s="12">
        <v>0.5312</v>
      </c>
      <c r="GH14" s="11"/>
      <c r="GI14" s="13"/>
      <c r="GJ14" s="11"/>
      <c r="GK14" s="11"/>
      <c r="GL14" s="13"/>
      <c r="GM14" s="11"/>
      <c r="GN14" s="12"/>
      <c r="GO14" s="12"/>
      <c r="GP14" s="11">
        <v>18</v>
      </c>
      <c r="GQ14" s="13">
        <v>1031.49</v>
      </c>
      <c r="GR14" s="11">
        <v>98</v>
      </c>
      <c r="GS14" s="11">
        <v>12</v>
      </c>
      <c r="GT14" s="13">
        <v>818.96</v>
      </c>
      <c r="GU14" s="11">
        <v>115</v>
      </c>
      <c r="GV14" s="12">
        <v>0.5</v>
      </c>
      <c r="GW14" s="12">
        <v>0.2595</v>
      </c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98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3754</v>
      </c>
      <c r="C15" s="11">
        <f>=ROUNDDOWN(873.023255813953,0)</f>
      </c>
      <c r="D15" s="11">
        <v>4325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18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3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18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>
        <v>18</v>
      </c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>
        <v>18</v>
      </c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</row>
    <row r="16">
      <c r="A16" s="10" t="s">
        <v>76</v>
      </c>
      <c r="B16" s="11">
        <v>14058</v>
      </c>
      <c r="C16" s="11">
        <f>=ROUNDDOWN(67.2631578947368,0)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57</v>
      </c>
      <c r="K16" s="13">
        <v>491.71</v>
      </c>
      <c r="L16" s="11">
        <v>22</v>
      </c>
      <c r="M16" s="14">
        <v>22.35</v>
      </c>
      <c r="N16" s="11">
        <v>227</v>
      </c>
      <c r="O16" s="13">
        <v>2465.86</v>
      </c>
      <c r="P16" s="11">
        <v>22</v>
      </c>
      <c r="Q16" s="14">
        <v>112.08</v>
      </c>
      <c r="R16" s="12">
        <v>-0.7489</v>
      </c>
      <c r="S16" s="12">
        <v>-0.8006</v>
      </c>
      <c r="T16" s="12"/>
      <c r="U16" s="12">
        <v>-0.8006</v>
      </c>
      <c r="V16" s="11">
        <v>36</v>
      </c>
      <c r="W16" s="13">
        <v>327.96</v>
      </c>
      <c r="X16" s="11">
        <v>22</v>
      </c>
      <c r="Y16" s="11">
        <v>227</v>
      </c>
      <c r="Z16" s="13">
        <v>2465.86</v>
      </c>
      <c r="AA16" s="11">
        <v>22</v>
      </c>
      <c r="AB16" s="12">
        <v>-0.8414</v>
      </c>
      <c r="AC16" s="12">
        <v>-0.867</v>
      </c>
      <c r="AD16" s="11"/>
      <c r="AE16" s="13"/>
      <c r="AF16" s="11"/>
      <c r="AG16" s="11"/>
      <c r="AH16" s="13"/>
      <c r="AI16" s="11"/>
      <c r="AJ16" s="12"/>
      <c r="AK16" s="12"/>
      <c r="AL16" s="11">
        <v>21</v>
      </c>
      <c r="AM16" s="13">
        <v>163.75</v>
      </c>
      <c r="AN16" s="11">
        <v>7</v>
      </c>
      <c r="AO16" s="11"/>
      <c r="AP16" s="13"/>
      <c r="AQ16" s="11">
        <v>4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>
        <v>11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1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>
        <v>14</v>
      </c>
      <c r="DY16" s="11"/>
      <c r="DZ16" s="13"/>
      <c r="EA16" s="11">
        <v>14</v>
      </c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>
        <v>1</v>
      </c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43109</v>
      </c>
      <c r="C17" s="11">
        <f>=ROUNDDOWN(41.3158903584435,0)</f>
      </c>
      <c r="D17" s="11">
        <v>7250</v>
      </c>
      <c r="E17" s="12">
        <v>0.7976</v>
      </c>
      <c r="F17" s="11"/>
      <c r="G17" s="11">
        <f>=ROUNDDOWN({0},0)</f>
      </c>
      <c r="H17" s="11"/>
      <c r="I17" s="12"/>
      <c r="J17" s="11">
        <v>813</v>
      </c>
      <c r="K17" s="13">
        <v>30615.85</v>
      </c>
      <c r="L17" s="11">
        <v>81</v>
      </c>
      <c r="M17" s="14">
        <v>377.97</v>
      </c>
      <c r="N17" s="11">
        <v>2649</v>
      </c>
      <c r="O17" s="13">
        <v>73593.44</v>
      </c>
      <c r="P17" s="11">
        <v>112</v>
      </c>
      <c r="Q17" s="14">
        <v>657.08</v>
      </c>
      <c r="R17" s="12">
        <v>-0.6931</v>
      </c>
      <c r="S17" s="12">
        <v>-0.584</v>
      </c>
      <c r="T17" s="12">
        <v>-0.2768</v>
      </c>
      <c r="U17" s="12">
        <v>-0.4248</v>
      </c>
      <c r="V17" s="11">
        <v>253</v>
      </c>
      <c r="W17" s="13">
        <v>7615.96</v>
      </c>
      <c r="X17" s="11">
        <v>65</v>
      </c>
      <c r="Y17" s="11">
        <v>1437</v>
      </c>
      <c r="Z17" s="13">
        <v>32891.82</v>
      </c>
      <c r="AA17" s="11">
        <v>91</v>
      </c>
      <c r="AB17" s="12">
        <v>-0.8239</v>
      </c>
      <c r="AC17" s="12">
        <v>-0.7685</v>
      </c>
      <c r="AD17" s="11">
        <v>19</v>
      </c>
      <c r="AE17" s="13">
        <v>622.74</v>
      </c>
      <c r="AF17" s="11">
        <v>65</v>
      </c>
      <c r="AG17" s="11">
        <v>78</v>
      </c>
      <c r="AH17" s="13">
        <v>1924.9</v>
      </c>
      <c r="AI17" s="11">
        <v>91</v>
      </c>
      <c r="AJ17" s="12">
        <v>-0.7564</v>
      </c>
      <c r="AK17" s="12">
        <v>-0.6765</v>
      </c>
      <c r="AL17" s="11">
        <v>50</v>
      </c>
      <c r="AM17" s="13">
        <v>1646.38</v>
      </c>
      <c r="AN17" s="11">
        <v>44</v>
      </c>
      <c r="AO17" s="11">
        <v>39</v>
      </c>
      <c r="AP17" s="13">
        <v>1418.65</v>
      </c>
      <c r="AQ17" s="11">
        <v>69</v>
      </c>
      <c r="AR17" s="12">
        <v>0.2821</v>
      </c>
      <c r="AS17" s="12">
        <v>0.1605</v>
      </c>
      <c r="AT17" s="11"/>
      <c r="AU17" s="13"/>
      <c r="AV17" s="11">
        <v>1</v>
      </c>
      <c r="AW17" s="11"/>
      <c r="AX17" s="13"/>
      <c r="AY17" s="11"/>
      <c r="AZ17" s="12"/>
      <c r="BA17" s="12"/>
      <c r="BB17" s="11">
        <v>1</v>
      </c>
      <c r="BC17" s="13">
        <v>12.33</v>
      </c>
      <c r="BD17" s="11"/>
      <c r="BE17" s="11"/>
      <c r="BF17" s="13"/>
      <c r="BG17" s="11">
        <v>34</v>
      </c>
      <c r="BH17" s="12"/>
      <c r="BI17" s="12"/>
      <c r="BJ17" s="11">
        <v>9</v>
      </c>
      <c r="BK17" s="13">
        <v>204.15</v>
      </c>
      <c r="BL17" s="11">
        <v>2</v>
      </c>
      <c r="BM17" s="11">
        <v>7</v>
      </c>
      <c r="BN17" s="13">
        <v>168.51</v>
      </c>
      <c r="BO17" s="11">
        <v>11</v>
      </c>
      <c r="BP17" s="12">
        <v>0.2857</v>
      </c>
      <c r="BQ17" s="12">
        <v>0.2115</v>
      </c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16</v>
      </c>
      <c r="CS17" s="11"/>
      <c r="CT17" s="13"/>
      <c r="CU17" s="11">
        <v>20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>
        <v>6</v>
      </c>
      <c r="DJ17" s="13">
        <v>212.78</v>
      </c>
      <c r="DK17" s="11">
        <v>9</v>
      </c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3</v>
      </c>
      <c r="DW17" s="13">
        <v>382.51</v>
      </c>
      <c r="DX17" s="11">
        <v>77</v>
      </c>
      <c r="DY17" s="11">
        <v>1</v>
      </c>
      <c r="DZ17" s="13">
        <v>34.99</v>
      </c>
      <c r="EA17" s="11">
        <v>107</v>
      </c>
      <c r="EB17" s="12">
        <v>2</v>
      </c>
      <c r="EC17" s="12">
        <v>9.932</v>
      </c>
      <c r="ED17" s="11"/>
      <c r="EE17" s="13"/>
      <c r="EF17" s="11"/>
      <c r="EG17" s="11"/>
      <c r="EH17" s="13"/>
      <c r="EI17" s="11"/>
      <c r="EJ17" s="12"/>
      <c r="EK17" s="12"/>
      <c r="EL17" s="11">
        <v>388</v>
      </c>
      <c r="EM17" s="13">
        <v>17983.05</v>
      </c>
      <c r="EN17" s="11"/>
      <c r="EO17" s="11">
        <v>981</v>
      </c>
      <c r="EP17" s="13">
        <v>34349.14</v>
      </c>
      <c r="EQ17" s="11"/>
      <c r="ER17" s="12">
        <v>-0.6045</v>
      </c>
      <c r="ES17" s="12">
        <v>-0.4765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>
        <v>9</v>
      </c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16</v>
      </c>
      <c r="HQ17" s="11"/>
      <c r="HR17" s="13"/>
      <c r="HS17" s="11"/>
      <c r="HT17" s="12"/>
      <c r="HU17" s="12"/>
      <c r="HV17" s="11"/>
      <c r="HW17" s="13"/>
      <c r="HX17" s="11">
        <v>18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>
        <v>90</v>
      </c>
      <c r="IU17" s="13">
        <v>2148.73</v>
      </c>
      <c r="IV17" s="11">
        <v>16</v>
      </c>
      <c r="IW17" s="11">
        <v>100</v>
      </c>
      <c r="IX17" s="13">
        <v>2592.65</v>
      </c>
      <c r="IY17" s="11">
        <v>21</v>
      </c>
      <c r="IZ17" s="12">
        <v>-0.1</v>
      </c>
      <c r="JA17" s="12">
        <v>-0.1712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5592</v>
      </c>
      <c r="C18" s="11">
        <f>=ROUNDDOWN(193.494809688581,0)</f>
      </c>
      <c r="D18" s="11"/>
      <c r="E18" s="12">
        <v>0.3611</v>
      </c>
      <c r="F18" s="11"/>
      <c r="G18" s="11">
        <f>=ROUNDDOWN({0},0)</f>
      </c>
      <c r="H18" s="11"/>
      <c r="I18" s="12"/>
      <c r="J18" s="11">
        <v>31</v>
      </c>
      <c r="K18" s="13">
        <v>2316.11</v>
      </c>
      <c r="L18" s="11"/>
      <c r="M18" s="14"/>
      <c r="N18" s="11">
        <v>262</v>
      </c>
      <c r="O18" s="13">
        <v>17470.41</v>
      </c>
      <c r="P18" s="11">
        <v>90</v>
      </c>
      <c r="Q18" s="14">
        <v>194.12</v>
      </c>
      <c r="R18" s="12">
        <v>-0.8817</v>
      </c>
      <c r="S18" s="12">
        <v>-0.8674</v>
      </c>
      <c r="T18" s="12"/>
      <c r="U18" s="12"/>
      <c r="V18" s="11">
        <v>2</v>
      </c>
      <c r="W18" s="13">
        <v>193.25</v>
      </c>
      <c r="X18" s="11"/>
      <c r="Y18" s="11">
        <v>22</v>
      </c>
      <c r="Z18" s="13">
        <v>2020.85</v>
      </c>
      <c r="AA18" s="11">
        <v>87</v>
      </c>
      <c r="AB18" s="12">
        <v>-0.9091</v>
      </c>
      <c r="AC18" s="12">
        <v>-0.9044</v>
      </c>
      <c r="AD18" s="11"/>
      <c r="AE18" s="13"/>
      <c r="AF18" s="11"/>
      <c r="AG18" s="11">
        <v>4</v>
      </c>
      <c r="AH18" s="13">
        <v>431.35</v>
      </c>
      <c r="AI18" s="11">
        <v>90</v>
      </c>
      <c r="AJ18" s="12"/>
      <c r="AK18" s="12"/>
      <c r="AL18" s="11"/>
      <c r="AM18" s="13"/>
      <c r="AN18" s="11"/>
      <c r="AO18" s="11">
        <v>4</v>
      </c>
      <c r="AP18" s="13">
        <v>197.85</v>
      </c>
      <c r="AQ18" s="11">
        <v>90</v>
      </c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38</v>
      </c>
      <c r="BF18" s="13">
        <v>1624.47</v>
      </c>
      <c r="BG18" s="11">
        <v>90</v>
      </c>
      <c r="BH18" s="12"/>
      <c r="BI18" s="12"/>
      <c r="BJ18" s="11">
        <v>1</v>
      </c>
      <c r="BK18" s="13">
        <v>142.6</v>
      </c>
      <c r="BL18" s="11"/>
      <c r="BM18" s="11">
        <v>18</v>
      </c>
      <c r="BN18" s="13">
        <v>2140.09</v>
      </c>
      <c r="BO18" s="11">
        <v>90</v>
      </c>
      <c r="BP18" s="12">
        <v>-0.9444</v>
      </c>
      <c r="BQ18" s="12">
        <v>-0.9334</v>
      </c>
      <c r="BR18" s="11">
        <v>8</v>
      </c>
      <c r="BS18" s="13">
        <v>355.09</v>
      </c>
      <c r="BT18" s="11"/>
      <c r="BU18" s="11">
        <v>37</v>
      </c>
      <c r="BV18" s="13">
        <v>2427.11</v>
      </c>
      <c r="BW18" s="11">
        <v>67</v>
      </c>
      <c r="BX18" s="12">
        <v>-0.7838</v>
      </c>
      <c r="BY18" s="12">
        <v>-0.8537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>
        <v>1</v>
      </c>
      <c r="CQ18" s="13">
        <v>180.99</v>
      </c>
      <c r="CR18" s="11"/>
      <c r="CS18" s="11">
        <v>16</v>
      </c>
      <c r="CT18" s="13">
        <v>2444.84</v>
      </c>
      <c r="CU18" s="11">
        <v>86</v>
      </c>
      <c r="CV18" s="12">
        <v>-0.9375</v>
      </c>
      <c r="CW18" s="12">
        <v>-0.926</v>
      </c>
      <c r="CX18" s="11">
        <v>18</v>
      </c>
      <c r="CY18" s="13">
        <v>1384.8</v>
      </c>
      <c r="CZ18" s="11"/>
      <c r="DA18" s="11">
        <v>7</v>
      </c>
      <c r="DB18" s="13">
        <v>601.33</v>
      </c>
      <c r="DC18" s="11">
        <v>89</v>
      </c>
      <c r="DD18" s="12">
        <v>1.5714</v>
      </c>
      <c r="DE18" s="12">
        <v>1.3029</v>
      </c>
      <c r="DF18" s="11"/>
      <c r="DG18" s="13"/>
      <c r="DH18" s="11"/>
      <c r="DI18" s="11">
        <v>5</v>
      </c>
      <c r="DJ18" s="13">
        <v>287.11</v>
      </c>
      <c r="DK18" s="11">
        <v>74</v>
      </c>
      <c r="DL18" s="12"/>
      <c r="DM18" s="12"/>
      <c r="DN18" s="11">
        <v>1</v>
      </c>
      <c r="DO18" s="13">
        <v>59.38</v>
      </c>
      <c r="DP18" s="11"/>
      <c r="DQ18" s="11">
        <v>15</v>
      </c>
      <c r="DR18" s="13">
        <v>1496.79</v>
      </c>
      <c r="DS18" s="11">
        <v>31</v>
      </c>
      <c r="DT18" s="12">
        <v>-0.9333</v>
      </c>
      <c r="DU18" s="12">
        <v>-0.9603</v>
      </c>
      <c r="DV18" s="11"/>
      <c r="DW18" s="13"/>
      <c r="DX18" s="11"/>
      <c r="DY18" s="11"/>
      <c r="DZ18" s="13"/>
      <c r="EA18" s="11">
        <v>90</v>
      </c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>
        <v>90</v>
      </c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96</v>
      </c>
      <c r="KD18" s="13">
        <v>3798.62</v>
      </c>
      <c r="KE18" s="11">
        <v>88</v>
      </c>
      <c r="KF18" s="12"/>
      <c r="KG18" s="12"/>
    </row>
    <row r="19">
      <c r="A19" s="10" t="s">
        <v>79</v>
      </c>
      <c r="B19" s="11">
        <v>542172</v>
      </c>
      <c r="C19" s="11">
        <f>=ROUNDDOWN(25.5587192638407,0)</f>
      </c>
      <c r="D19" s="11">
        <v>418587</v>
      </c>
      <c r="E19" s="12">
        <v>0.8557</v>
      </c>
      <c r="F19" s="11"/>
      <c r="G19" s="11">
        <f>=ROUNDDOWN({0},0)</f>
      </c>
      <c r="H19" s="11"/>
      <c r="I19" s="12"/>
      <c r="J19" s="11">
        <v>15015</v>
      </c>
      <c r="K19" s="13">
        <v>396253.13</v>
      </c>
      <c r="L19" s="11">
        <v>1333</v>
      </c>
      <c r="M19" s="14">
        <v>297.26</v>
      </c>
      <c r="N19" s="11">
        <v>20843</v>
      </c>
      <c r="O19" s="13">
        <v>546494.29</v>
      </c>
      <c r="P19" s="11">
        <v>1305</v>
      </c>
      <c r="Q19" s="14">
        <v>418.77</v>
      </c>
      <c r="R19" s="12">
        <v>-0.2796</v>
      </c>
      <c r="S19" s="12">
        <v>-0.2749</v>
      </c>
      <c r="T19" s="12">
        <v>0.0215</v>
      </c>
      <c r="U19" s="12">
        <v>-0.2902</v>
      </c>
      <c r="V19" s="11">
        <v>4044</v>
      </c>
      <c r="W19" s="13">
        <v>88838.26</v>
      </c>
      <c r="X19" s="11">
        <v>1108</v>
      </c>
      <c r="Y19" s="11">
        <v>4821</v>
      </c>
      <c r="Z19" s="13">
        <v>93753.06</v>
      </c>
      <c r="AA19" s="11">
        <v>989</v>
      </c>
      <c r="AB19" s="12">
        <v>-0.1612</v>
      </c>
      <c r="AC19" s="12">
        <v>-0.0524</v>
      </c>
      <c r="AD19" s="11">
        <v>313</v>
      </c>
      <c r="AE19" s="13">
        <v>10063.95</v>
      </c>
      <c r="AF19" s="11">
        <v>1037</v>
      </c>
      <c r="AG19" s="11">
        <v>565</v>
      </c>
      <c r="AH19" s="13">
        <v>15243.4</v>
      </c>
      <c r="AI19" s="11">
        <v>1060</v>
      </c>
      <c r="AJ19" s="12">
        <v>-0.446</v>
      </c>
      <c r="AK19" s="12">
        <v>-0.3398</v>
      </c>
      <c r="AL19" s="11">
        <v>2616</v>
      </c>
      <c r="AM19" s="13">
        <v>64148.66</v>
      </c>
      <c r="AN19" s="11">
        <v>994</v>
      </c>
      <c r="AO19" s="11">
        <v>3403</v>
      </c>
      <c r="AP19" s="13">
        <v>91058.78</v>
      </c>
      <c r="AQ19" s="11">
        <v>1060</v>
      </c>
      <c r="AR19" s="12">
        <v>-0.2313</v>
      </c>
      <c r="AS19" s="12">
        <v>-0.2955</v>
      </c>
      <c r="AT19" s="11">
        <v>2648</v>
      </c>
      <c r="AU19" s="13">
        <v>70973.2</v>
      </c>
      <c r="AV19" s="11">
        <v>1012</v>
      </c>
      <c r="AW19" s="11">
        <v>4098</v>
      </c>
      <c r="AX19" s="13">
        <v>107215.47</v>
      </c>
      <c r="AY19" s="11">
        <v>1000</v>
      </c>
      <c r="AZ19" s="12">
        <v>-0.3538</v>
      </c>
      <c r="BA19" s="12">
        <v>-0.338</v>
      </c>
      <c r="BB19" s="11">
        <v>569</v>
      </c>
      <c r="BC19" s="13">
        <v>20076.29</v>
      </c>
      <c r="BD19" s="11">
        <v>1037</v>
      </c>
      <c r="BE19" s="11">
        <v>1024</v>
      </c>
      <c r="BF19" s="13">
        <v>37908.37</v>
      </c>
      <c r="BG19" s="11">
        <v>1060</v>
      </c>
      <c r="BH19" s="12">
        <v>-0.4443</v>
      </c>
      <c r="BI19" s="12">
        <v>-0.4704</v>
      </c>
      <c r="BJ19" s="11">
        <v>312</v>
      </c>
      <c r="BK19" s="13">
        <v>8762.72</v>
      </c>
      <c r="BL19" s="11">
        <v>1037</v>
      </c>
      <c r="BM19" s="11">
        <v>412</v>
      </c>
      <c r="BN19" s="13">
        <v>13462.82</v>
      </c>
      <c r="BO19" s="11">
        <v>1060</v>
      </c>
      <c r="BP19" s="12">
        <v>-0.2427</v>
      </c>
      <c r="BQ19" s="12">
        <v>-0.3491</v>
      </c>
      <c r="BR19" s="11">
        <v>1861</v>
      </c>
      <c r="BS19" s="13">
        <v>56278.7</v>
      </c>
      <c r="BT19" s="11">
        <v>952</v>
      </c>
      <c r="BU19" s="11">
        <v>2759</v>
      </c>
      <c r="BV19" s="13">
        <v>83208.3</v>
      </c>
      <c r="BW19" s="11">
        <v>980</v>
      </c>
      <c r="BX19" s="12">
        <v>-0.3255</v>
      </c>
      <c r="BY19" s="12">
        <v>-0.3236</v>
      </c>
      <c r="BZ19" s="11">
        <v>586</v>
      </c>
      <c r="CA19" s="13">
        <v>11071.03</v>
      </c>
      <c r="CB19" s="11">
        <v>824</v>
      </c>
      <c r="CC19" s="11">
        <v>1622</v>
      </c>
      <c r="CD19" s="13">
        <v>35265.71</v>
      </c>
      <c r="CE19" s="11">
        <v>843</v>
      </c>
      <c r="CF19" s="12">
        <v>-0.6387</v>
      </c>
      <c r="CG19" s="12">
        <v>-0.6861</v>
      </c>
      <c r="CH19" s="11"/>
      <c r="CI19" s="13"/>
      <c r="CJ19" s="11"/>
      <c r="CK19" s="11"/>
      <c r="CL19" s="13"/>
      <c r="CM19" s="11"/>
      <c r="CN19" s="12"/>
      <c r="CO19" s="12"/>
      <c r="CP19" s="11">
        <v>1230</v>
      </c>
      <c r="CQ19" s="13">
        <v>40569.27</v>
      </c>
      <c r="CR19" s="11">
        <v>1038</v>
      </c>
      <c r="CS19" s="11">
        <v>1011</v>
      </c>
      <c r="CT19" s="13">
        <v>36024.83</v>
      </c>
      <c r="CU19" s="11">
        <v>936</v>
      </c>
      <c r="CV19" s="12">
        <v>0.2166</v>
      </c>
      <c r="CW19" s="12">
        <v>0.1261</v>
      </c>
      <c r="CX19" s="11">
        <v>86</v>
      </c>
      <c r="CY19" s="13">
        <v>2704.39</v>
      </c>
      <c r="CZ19" s="11">
        <v>749</v>
      </c>
      <c r="DA19" s="11">
        <v>63</v>
      </c>
      <c r="DB19" s="13">
        <v>1717.04</v>
      </c>
      <c r="DC19" s="11">
        <v>487</v>
      </c>
      <c r="DD19" s="12">
        <v>0.3651</v>
      </c>
      <c r="DE19" s="12">
        <v>0.575</v>
      </c>
      <c r="DF19" s="11">
        <v>248</v>
      </c>
      <c r="DG19" s="13">
        <v>7885.84</v>
      </c>
      <c r="DH19" s="11">
        <v>967</v>
      </c>
      <c r="DI19" s="11">
        <v>255</v>
      </c>
      <c r="DJ19" s="13">
        <v>8302.41</v>
      </c>
      <c r="DK19" s="11">
        <v>923</v>
      </c>
      <c r="DL19" s="12">
        <v>-0.0275</v>
      </c>
      <c r="DM19" s="12">
        <v>-0.0502</v>
      </c>
      <c r="DN19" s="11">
        <v>10</v>
      </c>
      <c r="DO19" s="13">
        <v>322.32</v>
      </c>
      <c r="DP19" s="11">
        <v>70</v>
      </c>
      <c r="DQ19" s="11">
        <v>26</v>
      </c>
      <c r="DR19" s="13">
        <v>827.54</v>
      </c>
      <c r="DS19" s="11">
        <v>69</v>
      </c>
      <c r="DT19" s="12">
        <v>-0.6154</v>
      </c>
      <c r="DU19" s="12">
        <v>-0.6105</v>
      </c>
      <c r="DV19" s="11">
        <v>24</v>
      </c>
      <c r="DW19" s="13">
        <v>1313.06</v>
      </c>
      <c r="DX19" s="11">
        <v>1182</v>
      </c>
      <c r="DY19" s="11">
        <v>53</v>
      </c>
      <c r="DZ19" s="13">
        <v>2487.97</v>
      </c>
      <c r="EA19" s="11">
        <v>1137</v>
      </c>
      <c r="EB19" s="12">
        <v>-0.5472</v>
      </c>
      <c r="EC19" s="12">
        <v>-0.4722</v>
      </c>
      <c r="ED19" s="11">
        <v>114</v>
      </c>
      <c r="EE19" s="13">
        <v>3873.16</v>
      </c>
      <c r="EF19" s="11">
        <v>100</v>
      </c>
      <c r="EG19" s="11">
        <v>86</v>
      </c>
      <c r="EH19" s="13">
        <v>2656.34</v>
      </c>
      <c r="EI19" s="11">
        <v>34</v>
      </c>
      <c r="EJ19" s="12">
        <v>0.3256</v>
      </c>
      <c r="EK19" s="12">
        <v>0.4581</v>
      </c>
      <c r="EL19" s="11"/>
      <c r="EM19" s="13"/>
      <c r="EN19" s="11"/>
      <c r="EO19" s="11"/>
      <c r="EP19" s="13"/>
      <c r="EQ19" s="11"/>
      <c r="ER19" s="12"/>
      <c r="ES19" s="12"/>
      <c r="ET19" s="11">
        <v>24</v>
      </c>
      <c r="EU19" s="13">
        <v>585.33</v>
      </c>
      <c r="EV19" s="11">
        <v>271</v>
      </c>
      <c r="EW19" s="11">
        <v>84</v>
      </c>
      <c r="EX19" s="13">
        <v>2028.47</v>
      </c>
      <c r="EY19" s="11">
        <v>617</v>
      </c>
      <c r="EZ19" s="12">
        <v>-0.7143</v>
      </c>
      <c r="FA19" s="12">
        <v>-0.7114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83</v>
      </c>
      <c r="FS19" s="13">
        <v>1966.83</v>
      </c>
      <c r="FT19" s="11">
        <v>423</v>
      </c>
      <c r="FU19" s="11">
        <v>316</v>
      </c>
      <c r="FV19" s="13">
        <v>7364</v>
      </c>
      <c r="FW19" s="11">
        <v>581</v>
      </c>
      <c r="FX19" s="12">
        <v>-0.7373</v>
      </c>
      <c r="FY19" s="12">
        <v>-0.7329</v>
      </c>
      <c r="FZ19" s="11"/>
      <c r="GA19" s="13"/>
      <c r="GB19" s="11"/>
      <c r="GC19" s="11"/>
      <c r="GD19" s="13"/>
      <c r="GE19" s="11"/>
      <c r="GF19" s="12"/>
      <c r="GG19" s="12"/>
      <c r="GH19" s="11">
        <v>16</v>
      </c>
      <c r="GI19" s="13">
        <v>193.79</v>
      </c>
      <c r="GJ19" s="11">
        <v>21</v>
      </c>
      <c r="GK19" s="11">
        <v>2</v>
      </c>
      <c r="GL19" s="13">
        <v>220.98</v>
      </c>
      <c r="GM19" s="11">
        <v>24</v>
      </c>
      <c r="GN19" s="12">
        <v>7</v>
      </c>
      <c r="GO19" s="12">
        <v>-0.123</v>
      </c>
      <c r="GP19" s="11">
        <v>3</v>
      </c>
      <c r="GQ19" s="13">
        <v>65.5</v>
      </c>
      <c r="GR19" s="11">
        <v>743</v>
      </c>
      <c r="GS19" s="11">
        <v>1</v>
      </c>
      <c r="GT19" s="13">
        <v>71.44</v>
      </c>
      <c r="GU19" s="11">
        <v>871</v>
      </c>
      <c r="GV19" s="12">
        <v>2</v>
      </c>
      <c r="GW19" s="12">
        <v>-0.0831</v>
      </c>
      <c r="GX19" s="11">
        <v>49</v>
      </c>
      <c r="GY19" s="13">
        <v>994.13</v>
      </c>
      <c r="GZ19" s="11">
        <v>198</v>
      </c>
      <c r="HA19" s="11">
        <v>42</v>
      </c>
      <c r="HB19" s="13">
        <v>777.24</v>
      </c>
      <c r="HC19" s="11">
        <v>112</v>
      </c>
      <c r="HD19" s="12">
        <v>0.1667</v>
      </c>
      <c r="HE19" s="12">
        <v>0.2791</v>
      </c>
      <c r="HF19" s="11">
        <v>69</v>
      </c>
      <c r="HG19" s="13">
        <v>2381.63</v>
      </c>
      <c r="HH19" s="11">
        <v>89</v>
      </c>
      <c r="HI19" s="11">
        <v>31</v>
      </c>
      <c r="HJ19" s="13">
        <v>1047.44</v>
      </c>
      <c r="HK19" s="11">
        <v>105</v>
      </c>
      <c r="HL19" s="12">
        <v>1.2258</v>
      </c>
      <c r="HM19" s="12">
        <v>1.2738</v>
      </c>
      <c r="HN19" s="11">
        <v>23</v>
      </c>
      <c r="HO19" s="13">
        <v>266.42</v>
      </c>
      <c r="HP19" s="11">
        <v>517</v>
      </c>
      <c r="HQ19" s="11"/>
      <c r="HR19" s="13"/>
      <c r="HS19" s="11"/>
      <c r="HT19" s="12"/>
      <c r="HU19" s="12"/>
      <c r="HV19" s="11">
        <v>19</v>
      </c>
      <c r="HW19" s="13">
        <v>731.71</v>
      </c>
      <c r="HX19" s="11">
        <v>655</v>
      </c>
      <c r="HY19" s="11"/>
      <c r="HZ19" s="13"/>
      <c r="IA19" s="11"/>
      <c r="IB19" s="12"/>
      <c r="IC19" s="12"/>
      <c r="ID19" s="11">
        <v>8</v>
      </c>
      <c r="IE19" s="13">
        <v>216.75</v>
      </c>
      <c r="IF19" s="11">
        <v>326</v>
      </c>
      <c r="IG19" s="11">
        <v>37</v>
      </c>
      <c r="IH19" s="13">
        <v>1130.89</v>
      </c>
      <c r="II19" s="11">
        <v>361</v>
      </c>
      <c r="IJ19" s="12">
        <v>-0.7838</v>
      </c>
      <c r="IK19" s="12">
        <v>-0.8083</v>
      </c>
      <c r="IL19" s="11">
        <v>6</v>
      </c>
      <c r="IM19" s="13">
        <v>167.77</v>
      </c>
      <c r="IN19" s="11">
        <v>121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54</v>
      </c>
      <c r="JC19" s="13">
        <v>1802.42</v>
      </c>
      <c r="JD19" s="11">
        <v>76</v>
      </c>
      <c r="JE19" s="11">
        <v>126</v>
      </c>
      <c r="JF19" s="13">
        <v>4305.03</v>
      </c>
      <c r="JG19" s="11">
        <v>107</v>
      </c>
      <c r="JH19" s="12">
        <v>-0.5714</v>
      </c>
      <c r="JI19" s="12">
        <v>-0.5813</v>
      </c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6</v>
      </c>
      <c r="KD19" s="13">
        <v>416.76</v>
      </c>
      <c r="KE19" s="11">
        <v>12</v>
      </c>
      <c r="KF19" s="12"/>
      <c r="KG19" s="12"/>
    </row>
    <row r="20">
      <c r="A20" s="10" t="s">
        <v>80</v>
      </c>
      <c r="B20" s="11">
        <v>162101</v>
      </c>
      <c r="C20" s="11">
        <f>=ROUNDDOWN(51.1876342048756,0)</f>
      </c>
      <c r="D20" s="11">
        <v>62094</v>
      </c>
      <c r="E20" s="12">
        <v>0.9718</v>
      </c>
      <c r="F20" s="11"/>
      <c r="G20" s="11">
        <f>=ROUNDDOWN({0},0)</f>
      </c>
      <c r="H20" s="11"/>
      <c r="I20" s="12"/>
      <c r="J20" s="11">
        <v>5155</v>
      </c>
      <c r="K20" s="13">
        <v>166140.43</v>
      </c>
      <c r="L20" s="11">
        <v>164</v>
      </c>
      <c r="M20" s="14">
        <v>1013.05</v>
      </c>
      <c r="N20" s="11">
        <v>8204</v>
      </c>
      <c r="O20" s="13">
        <v>263361.84</v>
      </c>
      <c r="P20" s="11">
        <v>126</v>
      </c>
      <c r="Q20" s="14">
        <v>2090.17</v>
      </c>
      <c r="R20" s="12">
        <v>-0.3716</v>
      </c>
      <c r="S20" s="12">
        <v>-0.3692</v>
      </c>
      <c r="T20" s="12">
        <v>0.3016</v>
      </c>
      <c r="U20" s="12">
        <v>-0.5153</v>
      </c>
      <c r="V20" s="11">
        <v>1529</v>
      </c>
      <c r="W20" s="13">
        <v>49646.09</v>
      </c>
      <c r="X20" s="11">
        <v>146</v>
      </c>
      <c r="Y20" s="11">
        <v>782</v>
      </c>
      <c r="Z20" s="13">
        <v>27944.01</v>
      </c>
      <c r="AA20" s="11">
        <v>102</v>
      </c>
      <c r="AB20" s="12">
        <v>0.9552</v>
      </c>
      <c r="AC20" s="12">
        <v>0.7766</v>
      </c>
      <c r="AD20" s="11">
        <v>191</v>
      </c>
      <c r="AE20" s="13">
        <v>5394.61</v>
      </c>
      <c r="AF20" s="11">
        <v>161</v>
      </c>
      <c r="AG20" s="11">
        <v>454</v>
      </c>
      <c r="AH20" s="13">
        <v>11386.63</v>
      </c>
      <c r="AI20" s="11">
        <v>121</v>
      </c>
      <c r="AJ20" s="12">
        <v>-0.5793</v>
      </c>
      <c r="AK20" s="12">
        <v>-0.5262</v>
      </c>
      <c r="AL20" s="11">
        <v>715</v>
      </c>
      <c r="AM20" s="13">
        <v>21644.13</v>
      </c>
      <c r="AN20" s="11">
        <v>161</v>
      </c>
      <c r="AO20" s="11">
        <v>1744</v>
      </c>
      <c r="AP20" s="13">
        <v>51649.56</v>
      </c>
      <c r="AQ20" s="11">
        <v>123</v>
      </c>
      <c r="AR20" s="12">
        <v>-0.59</v>
      </c>
      <c r="AS20" s="12">
        <v>-0.5809</v>
      </c>
      <c r="AT20" s="11">
        <v>792</v>
      </c>
      <c r="AU20" s="13">
        <v>27897.36</v>
      </c>
      <c r="AV20" s="11">
        <v>161</v>
      </c>
      <c r="AW20" s="11">
        <v>1642</v>
      </c>
      <c r="AX20" s="13">
        <v>59975.89</v>
      </c>
      <c r="AY20" s="11">
        <v>122</v>
      </c>
      <c r="AZ20" s="12">
        <v>-0.5177</v>
      </c>
      <c r="BA20" s="12">
        <v>-0.5349</v>
      </c>
      <c r="BB20" s="11">
        <v>185</v>
      </c>
      <c r="BC20" s="13">
        <v>6721.66</v>
      </c>
      <c r="BD20" s="11">
        <v>160</v>
      </c>
      <c r="BE20" s="11">
        <v>331</v>
      </c>
      <c r="BF20" s="13">
        <v>11910.11</v>
      </c>
      <c r="BG20" s="11">
        <v>122</v>
      </c>
      <c r="BH20" s="12">
        <v>-0.4411</v>
      </c>
      <c r="BI20" s="12">
        <v>-0.4356</v>
      </c>
      <c r="BJ20" s="11">
        <v>244</v>
      </c>
      <c r="BK20" s="13">
        <v>9136.11</v>
      </c>
      <c r="BL20" s="11">
        <v>161</v>
      </c>
      <c r="BM20" s="11">
        <v>175</v>
      </c>
      <c r="BN20" s="13">
        <v>5682.11</v>
      </c>
      <c r="BO20" s="11">
        <v>123</v>
      </c>
      <c r="BP20" s="12">
        <v>0.3943</v>
      </c>
      <c r="BQ20" s="12">
        <v>0.6079</v>
      </c>
      <c r="BR20" s="11">
        <v>458</v>
      </c>
      <c r="BS20" s="13">
        <v>12870.59</v>
      </c>
      <c r="BT20" s="11">
        <v>161</v>
      </c>
      <c r="BU20" s="11">
        <v>752</v>
      </c>
      <c r="BV20" s="13">
        <v>20957.17</v>
      </c>
      <c r="BW20" s="11">
        <v>118</v>
      </c>
      <c r="BX20" s="12">
        <v>-0.391</v>
      </c>
      <c r="BY20" s="12">
        <v>-0.3859</v>
      </c>
      <c r="BZ20" s="11">
        <v>386</v>
      </c>
      <c r="CA20" s="13">
        <v>12284.24</v>
      </c>
      <c r="CB20" s="11">
        <v>76</v>
      </c>
      <c r="CC20" s="11">
        <v>1498</v>
      </c>
      <c r="CD20" s="13">
        <v>48489.5</v>
      </c>
      <c r="CE20" s="11">
        <v>111</v>
      </c>
      <c r="CF20" s="12">
        <v>-0.7423</v>
      </c>
      <c r="CG20" s="12">
        <v>-0.7467</v>
      </c>
      <c r="CH20" s="11"/>
      <c r="CI20" s="13"/>
      <c r="CJ20" s="11">
        <v>4</v>
      </c>
      <c r="CK20" s="11"/>
      <c r="CL20" s="13"/>
      <c r="CM20" s="11"/>
      <c r="CN20" s="12"/>
      <c r="CO20" s="12"/>
      <c r="CP20" s="11"/>
      <c r="CQ20" s="13"/>
      <c r="CR20" s="11">
        <v>145</v>
      </c>
      <c r="CS20" s="11">
        <v>2</v>
      </c>
      <c r="CT20" s="13">
        <v>93.98</v>
      </c>
      <c r="CU20" s="11">
        <v>103</v>
      </c>
      <c r="CV20" s="12"/>
      <c r="CW20" s="12"/>
      <c r="CX20" s="11">
        <v>47</v>
      </c>
      <c r="CY20" s="13">
        <v>1596.91</v>
      </c>
      <c r="CZ20" s="11">
        <v>140</v>
      </c>
      <c r="DA20" s="11">
        <v>112</v>
      </c>
      <c r="DB20" s="13">
        <v>3364.8</v>
      </c>
      <c r="DC20" s="11">
        <v>102</v>
      </c>
      <c r="DD20" s="12">
        <v>-0.5804</v>
      </c>
      <c r="DE20" s="12">
        <v>-0.5254</v>
      </c>
      <c r="DF20" s="11">
        <v>256</v>
      </c>
      <c r="DG20" s="13">
        <v>7789.25</v>
      </c>
      <c r="DH20" s="11">
        <v>146</v>
      </c>
      <c r="DI20" s="11">
        <v>225</v>
      </c>
      <c r="DJ20" s="13">
        <v>6834.62</v>
      </c>
      <c r="DK20" s="11">
        <v>110</v>
      </c>
      <c r="DL20" s="12">
        <v>0.1378</v>
      </c>
      <c r="DM20" s="12">
        <v>0.1397</v>
      </c>
      <c r="DN20" s="11">
        <v>10</v>
      </c>
      <c r="DO20" s="13">
        <v>296.82</v>
      </c>
      <c r="DP20" s="11">
        <v>49</v>
      </c>
      <c r="DQ20" s="11">
        <v>5</v>
      </c>
      <c r="DR20" s="13">
        <v>125.56</v>
      </c>
      <c r="DS20" s="11">
        <v>16</v>
      </c>
      <c r="DT20" s="12">
        <v>1</v>
      </c>
      <c r="DU20" s="12">
        <v>1.364</v>
      </c>
      <c r="DV20" s="11">
        <v>4</v>
      </c>
      <c r="DW20" s="13">
        <v>124.99</v>
      </c>
      <c r="DX20" s="11">
        <v>161</v>
      </c>
      <c r="DY20" s="11">
        <v>2</v>
      </c>
      <c r="DZ20" s="13">
        <v>97.48</v>
      </c>
      <c r="EA20" s="11">
        <v>123</v>
      </c>
      <c r="EB20" s="12">
        <v>1</v>
      </c>
      <c r="EC20" s="12">
        <v>0.2822</v>
      </c>
      <c r="ED20" s="11">
        <v>253</v>
      </c>
      <c r="EE20" s="13">
        <v>8660.98</v>
      </c>
      <c r="EF20" s="11">
        <v>100</v>
      </c>
      <c r="EG20" s="11">
        <v>241</v>
      </c>
      <c r="EH20" s="13">
        <v>8050.15</v>
      </c>
      <c r="EI20" s="11">
        <v>83</v>
      </c>
      <c r="EJ20" s="12">
        <v>0.0498</v>
      </c>
      <c r="EK20" s="12">
        <v>0.0759</v>
      </c>
      <c r="EL20" s="11"/>
      <c r="EM20" s="13"/>
      <c r="EN20" s="11"/>
      <c r="EO20" s="11"/>
      <c r="EP20" s="13"/>
      <c r="EQ20" s="11"/>
      <c r="ER20" s="12"/>
      <c r="ES20" s="12"/>
      <c r="ET20" s="11"/>
      <c r="EU20" s="13"/>
      <c r="EV20" s="11">
        <v>12</v>
      </c>
      <c r="EW20" s="11">
        <v>20</v>
      </c>
      <c r="EX20" s="13">
        <v>568.36</v>
      </c>
      <c r="EY20" s="11">
        <v>61</v>
      </c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15</v>
      </c>
      <c r="FS20" s="13">
        <v>477.17</v>
      </c>
      <c r="FT20" s="11">
        <v>55</v>
      </c>
      <c r="FU20" s="11">
        <v>173</v>
      </c>
      <c r="FV20" s="13">
        <v>4860.71</v>
      </c>
      <c r="FW20" s="11">
        <v>52</v>
      </c>
      <c r="FX20" s="12">
        <v>-0.9133</v>
      </c>
      <c r="FY20" s="12">
        <v>-0.9018</v>
      </c>
      <c r="FZ20" s="11"/>
      <c r="GA20" s="13"/>
      <c r="GB20" s="11"/>
      <c r="GC20" s="11"/>
      <c r="GD20" s="13"/>
      <c r="GE20" s="11"/>
      <c r="GF20" s="12"/>
      <c r="GG20" s="12"/>
      <c r="GH20" s="11">
        <v>19</v>
      </c>
      <c r="GI20" s="13">
        <v>137.56</v>
      </c>
      <c r="GJ20" s="11">
        <v>9</v>
      </c>
      <c r="GK20" s="11"/>
      <c r="GL20" s="13"/>
      <c r="GM20" s="11">
        <v>12</v>
      </c>
      <c r="GN20" s="12"/>
      <c r="GO20" s="12"/>
      <c r="GP20" s="11">
        <v>5</v>
      </c>
      <c r="GQ20" s="13">
        <v>161.83</v>
      </c>
      <c r="GR20" s="11">
        <v>110</v>
      </c>
      <c r="GS20" s="11"/>
      <c r="GT20" s="13"/>
      <c r="GU20" s="11">
        <v>111</v>
      </c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>
        <v>13</v>
      </c>
      <c r="HG20" s="13">
        <v>477.58</v>
      </c>
      <c r="HH20" s="11">
        <v>37</v>
      </c>
      <c r="HI20" s="11">
        <v>22</v>
      </c>
      <c r="HJ20" s="13">
        <v>736.07</v>
      </c>
      <c r="HK20" s="11">
        <v>37</v>
      </c>
      <c r="HL20" s="12">
        <v>-0.4091</v>
      </c>
      <c r="HM20" s="12">
        <v>-0.3512</v>
      </c>
      <c r="HN20" s="11">
        <v>17</v>
      </c>
      <c r="HO20" s="13">
        <v>282.82</v>
      </c>
      <c r="HP20" s="11">
        <v>135</v>
      </c>
      <c r="HQ20" s="11"/>
      <c r="HR20" s="13"/>
      <c r="HS20" s="11"/>
      <c r="HT20" s="12"/>
      <c r="HU20" s="12"/>
      <c r="HV20" s="11"/>
      <c r="HW20" s="13"/>
      <c r="HX20" s="11">
        <v>147</v>
      </c>
      <c r="HY20" s="11"/>
      <c r="HZ20" s="13"/>
      <c r="IA20" s="11"/>
      <c r="IB20" s="12"/>
      <c r="IC20" s="12"/>
      <c r="ID20" s="11">
        <v>4</v>
      </c>
      <c r="IE20" s="13">
        <v>106.26</v>
      </c>
      <c r="IF20" s="11">
        <v>25</v>
      </c>
      <c r="IG20" s="11">
        <v>13</v>
      </c>
      <c r="IH20" s="13">
        <v>334.32</v>
      </c>
      <c r="II20" s="11">
        <v>28</v>
      </c>
      <c r="IJ20" s="12">
        <v>-0.6923</v>
      </c>
      <c r="IK20" s="12">
        <v>-0.6822</v>
      </c>
      <c r="IL20" s="11">
        <v>12</v>
      </c>
      <c r="IM20" s="13">
        <v>433.47</v>
      </c>
      <c r="IN20" s="11">
        <v>67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>
        <v>5</v>
      </c>
      <c r="JE20" s="11"/>
      <c r="JF20" s="13"/>
      <c r="JG20" s="11">
        <v>5</v>
      </c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11</v>
      </c>
      <c r="KD20" s="13">
        <v>300.81</v>
      </c>
      <c r="KE20" s="11">
        <v>18</v>
      </c>
      <c r="KF20" s="12"/>
      <c r="KG20" s="12"/>
    </row>
    <row r="21">
      <c r="A21" s="10" t="s">
        <v>81</v>
      </c>
      <c r="B21" s="11">
        <v>324169</v>
      </c>
      <c r="C21" s="11">
        <f>=ROUNDDOWN(31.6277867213035,0)</f>
      </c>
      <c r="D21" s="11">
        <v>120060</v>
      </c>
      <c r="E21" s="12">
        <v>0.9244</v>
      </c>
      <c r="F21" s="11"/>
      <c r="G21" s="11">
        <f>=ROUNDDOWN({0},0)</f>
      </c>
      <c r="H21" s="11"/>
      <c r="I21" s="12"/>
      <c r="J21" s="11">
        <v>13406</v>
      </c>
      <c r="K21" s="13">
        <v>316213.77</v>
      </c>
      <c r="L21" s="11">
        <v>554</v>
      </c>
      <c r="M21" s="14">
        <v>570.78</v>
      </c>
      <c r="N21" s="11">
        <v>20573</v>
      </c>
      <c r="O21" s="13">
        <v>412330.39</v>
      </c>
      <c r="P21" s="11">
        <v>655</v>
      </c>
      <c r="Q21" s="14">
        <v>629.51</v>
      </c>
      <c r="R21" s="12">
        <v>-0.3484</v>
      </c>
      <c r="S21" s="12">
        <v>-0.2331</v>
      </c>
      <c r="T21" s="12">
        <v>-0.1542</v>
      </c>
      <c r="U21" s="12">
        <v>-0.0933</v>
      </c>
      <c r="V21" s="11">
        <v>5697</v>
      </c>
      <c r="W21" s="13">
        <v>145990.23</v>
      </c>
      <c r="X21" s="11">
        <v>519</v>
      </c>
      <c r="Y21" s="11">
        <v>5068</v>
      </c>
      <c r="Z21" s="13">
        <v>109991.19</v>
      </c>
      <c r="AA21" s="11">
        <v>592</v>
      </c>
      <c r="AB21" s="12">
        <v>0.1241</v>
      </c>
      <c r="AC21" s="12">
        <v>0.3273</v>
      </c>
      <c r="AD21" s="11">
        <v>2100</v>
      </c>
      <c r="AE21" s="13">
        <v>43758.71</v>
      </c>
      <c r="AF21" s="11">
        <v>519</v>
      </c>
      <c r="AG21" s="11">
        <v>3242</v>
      </c>
      <c r="AH21" s="13">
        <v>56676.36</v>
      </c>
      <c r="AI21" s="11">
        <v>646</v>
      </c>
      <c r="AJ21" s="12">
        <v>-0.3523</v>
      </c>
      <c r="AK21" s="12">
        <v>-0.2279</v>
      </c>
      <c r="AL21" s="11">
        <v>1768</v>
      </c>
      <c r="AM21" s="13">
        <v>33931.66</v>
      </c>
      <c r="AN21" s="11">
        <v>478</v>
      </c>
      <c r="AO21" s="11">
        <v>4403</v>
      </c>
      <c r="AP21" s="13">
        <v>80992.66</v>
      </c>
      <c r="AQ21" s="11">
        <v>636</v>
      </c>
      <c r="AR21" s="12">
        <v>-0.5985</v>
      </c>
      <c r="AS21" s="12">
        <v>-0.5811</v>
      </c>
      <c r="AT21" s="11">
        <v>46</v>
      </c>
      <c r="AU21" s="13">
        <v>1216.06</v>
      </c>
      <c r="AV21" s="11">
        <v>21</v>
      </c>
      <c r="AW21" s="11">
        <v>209</v>
      </c>
      <c r="AX21" s="13">
        <v>5852.76</v>
      </c>
      <c r="AY21" s="11">
        <v>14</v>
      </c>
      <c r="AZ21" s="12">
        <v>-0.7799</v>
      </c>
      <c r="BA21" s="12">
        <v>-0.7922</v>
      </c>
      <c r="BB21" s="11">
        <v>367</v>
      </c>
      <c r="BC21" s="13">
        <v>9122.88</v>
      </c>
      <c r="BD21" s="11">
        <v>519</v>
      </c>
      <c r="BE21" s="11">
        <v>982</v>
      </c>
      <c r="BF21" s="13">
        <v>24088.99</v>
      </c>
      <c r="BG21" s="11">
        <v>562</v>
      </c>
      <c r="BH21" s="12">
        <v>-0.6263</v>
      </c>
      <c r="BI21" s="12">
        <v>-0.6213</v>
      </c>
      <c r="BJ21" s="11">
        <v>297</v>
      </c>
      <c r="BK21" s="13">
        <v>7075.42</v>
      </c>
      <c r="BL21" s="11">
        <v>532</v>
      </c>
      <c r="BM21" s="11">
        <v>144</v>
      </c>
      <c r="BN21" s="13">
        <v>4123.04</v>
      </c>
      <c r="BO21" s="11">
        <v>646</v>
      </c>
      <c r="BP21" s="12">
        <v>1.0625</v>
      </c>
      <c r="BQ21" s="12">
        <v>0.7161</v>
      </c>
      <c r="BR21" s="11">
        <v>1397</v>
      </c>
      <c r="BS21" s="13">
        <v>26455.87</v>
      </c>
      <c r="BT21" s="11">
        <v>484</v>
      </c>
      <c r="BU21" s="11">
        <v>2927</v>
      </c>
      <c r="BV21" s="13">
        <v>52865.38</v>
      </c>
      <c r="BW21" s="11">
        <v>642</v>
      </c>
      <c r="BX21" s="12">
        <v>-0.5227</v>
      </c>
      <c r="BY21" s="12">
        <v>-0.4996</v>
      </c>
      <c r="BZ21" s="11">
        <v>668</v>
      </c>
      <c r="CA21" s="13">
        <v>12791.77</v>
      </c>
      <c r="CB21" s="11">
        <v>195</v>
      </c>
      <c r="CC21" s="11">
        <v>1972</v>
      </c>
      <c r="CD21" s="13">
        <v>40051.8</v>
      </c>
      <c r="CE21" s="11">
        <v>469</v>
      </c>
      <c r="CF21" s="12">
        <v>-0.6613</v>
      </c>
      <c r="CG21" s="12">
        <v>-0.6806</v>
      </c>
      <c r="CH21" s="11">
        <v>193</v>
      </c>
      <c r="CI21" s="13">
        <v>4717.27</v>
      </c>
      <c r="CJ21" s="11">
        <v>220</v>
      </c>
      <c r="CK21" s="11">
        <v>216</v>
      </c>
      <c r="CL21" s="13">
        <v>4576.91</v>
      </c>
      <c r="CM21" s="11">
        <v>242</v>
      </c>
      <c r="CN21" s="12">
        <v>-0.1065</v>
      </c>
      <c r="CO21" s="12">
        <v>0.0307</v>
      </c>
      <c r="CP21" s="11">
        <v>68</v>
      </c>
      <c r="CQ21" s="13">
        <v>4088.03</v>
      </c>
      <c r="CR21" s="11">
        <v>493</v>
      </c>
      <c r="CS21" s="11">
        <v>63</v>
      </c>
      <c r="CT21" s="13">
        <v>2636.44</v>
      </c>
      <c r="CU21" s="11">
        <v>547</v>
      </c>
      <c r="CV21" s="12">
        <v>0.0794</v>
      </c>
      <c r="CW21" s="12">
        <v>0.5506</v>
      </c>
      <c r="CX21" s="11">
        <v>358</v>
      </c>
      <c r="CY21" s="13">
        <v>9674.22</v>
      </c>
      <c r="CZ21" s="11">
        <v>320</v>
      </c>
      <c r="DA21" s="11">
        <v>323</v>
      </c>
      <c r="DB21" s="13">
        <v>9561.17</v>
      </c>
      <c r="DC21" s="11">
        <v>316</v>
      </c>
      <c r="DD21" s="12">
        <v>0.1084</v>
      </c>
      <c r="DE21" s="12">
        <v>0.0118</v>
      </c>
      <c r="DF21" s="11">
        <v>78</v>
      </c>
      <c r="DG21" s="13">
        <v>1450.39</v>
      </c>
      <c r="DH21" s="11">
        <v>428</v>
      </c>
      <c r="DI21" s="11">
        <v>94</v>
      </c>
      <c r="DJ21" s="13">
        <v>1582.5</v>
      </c>
      <c r="DK21" s="11">
        <v>535</v>
      </c>
      <c r="DL21" s="12">
        <v>-0.1702</v>
      </c>
      <c r="DM21" s="12">
        <v>-0.0835</v>
      </c>
      <c r="DN21" s="11">
        <v>39</v>
      </c>
      <c r="DO21" s="13">
        <v>1064.34</v>
      </c>
      <c r="DP21" s="11">
        <v>88</v>
      </c>
      <c r="DQ21" s="11">
        <v>45</v>
      </c>
      <c r="DR21" s="13">
        <v>894.41</v>
      </c>
      <c r="DS21" s="11">
        <v>30</v>
      </c>
      <c r="DT21" s="12">
        <v>-0.1333</v>
      </c>
      <c r="DU21" s="12">
        <v>0.19</v>
      </c>
      <c r="DV21" s="11">
        <v>153</v>
      </c>
      <c r="DW21" s="13">
        <v>10530.38</v>
      </c>
      <c r="DX21" s="11">
        <v>545</v>
      </c>
      <c r="DY21" s="11">
        <v>592</v>
      </c>
      <c r="DZ21" s="13">
        <v>12164.32</v>
      </c>
      <c r="EA21" s="11">
        <v>653</v>
      </c>
      <c r="EB21" s="12">
        <v>-0.7416</v>
      </c>
      <c r="EC21" s="12">
        <v>-0.1343</v>
      </c>
      <c r="ED21" s="11"/>
      <c r="EE21" s="13"/>
      <c r="EF21" s="11"/>
      <c r="EG21" s="11"/>
      <c r="EH21" s="13"/>
      <c r="EI21" s="11"/>
      <c r="EJ21" s="12"/>
      <c r="EK21" s="12"/>
      <c r="EL21" s="11">
        <v>72</v>
      </c>
      <c r="EM21" s="13">
        <v>2248.05</v>
      </c>
      <c r="EN21" s="11"/>
      <c r="EO21" s="11">
        <v>75</v>
      </c>
      <c r="EP21" s="13">
        <v>2374.2</v>
      </c>
      <c r="EQ21" s="11"/>
      <c r="ER21" s="12">
        <v>-0.04</v>
      </c>
      <c r="ES21" s="12">
        <v>-0.0531</v>
      </c>
      <c r="ET21" s="11">
        <v>14</v>
      </c>
      <c r="EU21" s="13">
        <v>187.18</v>
      </c>
      <c r="EV21" s="11">
        <v>25</v>
      </c>
      <c r="EW21" s="11">
        <v>82</v>
      </c>
      <c r="EX21" s="13">
        <v>1307.87</v>
      </c>
      <c r="EY21" s="11">
        <v>172</v>
      </c>
      <c r="EZ21" s="12">
        <v>-0.8293</v>
      </c>
      <c r="FA21" s="12">
        <v>-0.8569</v>
      </c>
      <c r="FB21" s="11">
        <v>8</v>
      </c>
      <c r="FC21" s="13">
        <v>146</v>
      </c>
      <c r="FD21" s="11">
        <v>108</v>
      </c>
      <c r="FE21" s="11">
        <v>8</v>
      </c>
      <c r="FF21" s="13">
        <v>162.22</v>
      </c>
      <c r="FG21" s="11">
        <v>110</v>
      </c>
      <c r="FH21" s="12"/>
      <c r="FI21" s="12">
        <v>-0.1</v>
      </c>
      <c r="FJ21" s="11"/>
      <c r="FK21" s="13"/>
      <c r="FL21" s="11"/>
      <c r="FM21" s="11"/>
      <c r="FN21" s="13"/>
      <c r="FO21" s="11"/>
      <c r="FP21" s="12"/>
      <c r="FQ21" s="12"/>
      <c r="FR21" s="11">
        <v>11</v>
      </c>
      <c r="FS21" s="13">
        <v>171.3</v>
      </c>
      <c r="FT21" s="11">
        <v>55</v>
      </c>
      <c r="FU21" s="11">
        <v>20</v>
      </c>
      <c r="FV21" s="13">
        <v>310.48</v>
      </c>
      <c r="FW21" s="11">
        <v>75</v>
      </c>
      <c r="FX21" s="12">
        <v>-0.45</v>
      </c>
      <c r="FY21" s="12">
        <v>-0.4483</v>
      </c>
      <c r="FZ21" s="11"/>
      <c r="GA21" s="13"/>
      <c r="GB21" s="11"/>
      <c r="GC21" s="11"/>
      <c r="GD21" s="13"/>
      <c r="GE21" s="11"/>
      <c r="GF21" s="12"/>
      <c r="GG21" s="12"/>
      <c r="GH21" s="11">
        <v>16</v>
      </c>
      <c r="GI21" s="13">
        <v>643.32</v>
      </c>
      <c r="GJ21" s="11">
        <v>15</v>
      </c>
      <c r="GK21" s="11"/>
      <c r="GL21" s="13"/>
      <c r="GM21" s="11">
        <v>23</v>
      </c>
      <c r="GN21" s="12"/>
      <c r="GO21" s="12"/>
      <c r="GP21" s="11">
        <v>1</v>
      </c>
      <c r="GQ21" s="13">
        <v>20.84</v>
      </c>
      <c r="GR21" s="11">
        <v>275</v>
      </c>
      <c r="GS21" s="11">
        <v>9</v>
      </c>
      <c r="GT21" s="13">
        <v>235.59</v>
      </c>
      <c r="GU21" s="11">
        <v>371</v>
      </c>
      <c r="GV21" s="12">
        <v>-0.8889</v>
      </c>
      <c r="GW21" s="12">
        <v>-0.9115</v>
      </c>
      <c r="GX21" s="11">
        <v>22</v>
      </c>
      <c r="GY21" s="13">
        <v>470.01</v>
      </c>
      <c r="GZ21" s="11">
        <v>40</v>
      </c>
      <c r="HA21" s="11">
        <v>33</v>
      </c>
      <c r="HB21" s="13">
        <v>614.15</v>
      </c>
      <c r="HC21" s="11">
        <v>49</v>
      </c>
      <c r="HD21" s="12">
        <v>-0.3333</v>
      </c>
      <c r="HE21" s="12">
        <v>-0.2347</v>
      </c>
      <c r="HF21" s="11"/>
      <c r="HG21" s="13"/>
      <c r="HH21" s="11"/>
      <c r="HI21" s="11"/>
      <c r="HJ21" s="13"/>
      <c r="HK21" s="11"/>
      <c r="HL21" s="12"/>
      <c r="HM21" s="12"/>
      <c r="HN21" s="11">
        <v>8</v>
      </c>
      <c r="HO21" s="13"/>
      <c r="HP21" s="11">
        <v>454</v>
      </c>
      <c r="HQ21" s="11"/>
      <c r="HR21" s="13"/>
      <c r="HS21" s="11"/>
      <c r="HT21" s="12"/>
      <c r="HU21" s="12"/>
      <c r="HV21" s="11">
        <v>2</v>
      </c>
      <c r="HW21" s="13">
        <v>76.48</v>
      </c>
      <c r="HX21" s="11">
        <v>85</v>
      </c>
      <c r="HY21" s="11"/>
      <c r="HZ21" s="13"/>
      <c r="IA21" s="11"/>
      <c r="IB21" s="12"/>
      <c r="IC21" s="12"/>
      <c r="ID21" s="11">
        <v>14</v>
      </c>
      <c r="IE21" s="13">
        <v>197</v>
      </c>
      <c r="IF21" s="11">
        <v>163</v>
      </c>
      <c r="IG21" s="11">
        <v>37</v>
      </c>
      <c r="IH21" s="13">
        <v>663.28</v>
      </c>
      <c r="II21" s="11">
        <v>176</v>
      </c>
      <c r="IJ21" s="12">
        <v>-0.6216</v>
      </c>
      <c r="IK21" s="12">
        <v>-0.703</v>
      </c>
      <c r="IL21" s="11">
        <v>9</v>
      </c>
      <c r="IM21" s="13">
        <v>186.36</v>
      </c>
      <c r="IN21" s="11">
        <v>84</v>
      </c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>
        <v>29</v>
      </c>
      <c r="KD21" s="13">
        <v>604.67</v>
      </c>
      <c r="KE21" s="11">
        <v>184</v>
      </c>
      <c r="KF21" s="12"/>
      <c r="KG21" s="12"/>
    </row>
    <row r="22">
      <c r="A22" s="10" t="s">
        <v>82</v>
      </c>
      <c r="B22" s="11">
        <v>216726</v>
      </c>
      <c r="C22" s="11">
        <f>=ROUNDDOWN(34.8804197379856,0)</f>
      </c>
      <c r="D22" s="11">
        <v>74233</v>
      </c>
      <c r="E22" s="12">
        <v>0.9447</v>
      </c>
      <c r="F22" s="11"/>
      <c r="G22" s="11">
        <f>=ROUNDDOWN({0},0)</f>
      </c>
      <c r="H22" s="11"/>
      <c r="I22" s="12"/>
      <c r="J22" s="11">
        <v>5333</v>
      </c>
      <c r="K22" s="13">
        <v>215693.95</v>
      </c>
      <c r="L22" s="11">
        <v>574</v>
      </c>
      <c r="M22" s="14">
        <v>375.77</v>
      </c>
      <c r="N22" s="11">
        <v>11256</v>
      </c>
      <c r="O22" s="13">
        <v>456163.19</v>
      </c>
      <c r="P22" s="11">
        <v>657</v>
      </c>
      <c r="Q22" s="14">
        <v>694.31</v>
      </c>
      <c r="R22" s="12">
        <v>-0.5262</v>
      </c>
      <c r="S22" s="12">
        <v>-0.5272</v>
      </c>
      <c r="T22" s="12">
        <v>-0.1263</v>
      </c>
      <c r="U22" s="12">
        <v>-0.4588</v>
      </c>
      <c r="V22" s="11">
        <v>1378</v>
      </c>
      <c r="W22" s="13">
        <v>54722.13</v>
      </c>
      <c r="X22" s="11">
        <v>531</v>
      </c>
      <c r="Y22" s="11">
        <v>4031</v>
      </c>
      <c r="Z22" s="13">
        <v>155440.28</v>
      </c>
      <c r="AA22" s="11">
        <v>516</v>
      </c>
      <c r="AB22" s="12">
        <v>-0.6581</v>
      </c>
      <c r="AC22" s="12">
        <v>-0.648</v>
      </c>
      <c r="AD22" s="11">
        <v>362</v>
      </c>
      <c r="AE22" s="13">
        <v>15511.11</v>
      </c>
      <c r="AF22" s="11">
        <v>478</v>
      </c>
      <c r="AG22" s="11">
        <v>609</v>
      </c>
      <c r="AH22" s="13">
        <v>22962.76</v>
      </c>
      <c r="AI22" s="11">
        <v>563</v>
      </c>
      <c r="AJ22" s="12">
        <v>-0.4056</v>
      </c>
      <c r="AK22" s="12">
        <v>-0.3245</v>
      </c>
      <c r="AL22" s="11">
        <v>957</v>
      </c>
      <c r="AM22" s="13">
        <v>36034.05</v>
      </c>
      <c r="AN22" s="11">
        <v>442</v>
      </c>
      <c r="AO22" s="11">
        <v>1577</v>
      </c>
      <c r="AP22" s="13">
        <v>62222.8</v>
      </c>
      <c r="AQ22" s="11">
        <v>554</v>
      </c>
      <c r="AR22" s="12">
        <v>-0.3932</v>
      </c>
      <c r="AS22" s="12">
        <v>-0.4209</v>
      </c>
      <c r="AT22" s="11">
        <v>531</v>
      </c>
      <c r="AU22" s="13">
        <v>21726.62</v>
      </c>
      <c r="AV22" s="11">
        <v>438</v>
      </c>
      <c r="AW22" s="11">
        <v>1368</v>
      </c>
      <c r="AX22" s="13">
        <v>52979.94</v>
      </c>
      <c r="AY22" s="11">
        <v>422</v>
      </c>
      <c r="AZ22" s="12">
        <v>-0.6118</v>
      </c>
      <c r="BA22" s="12">
        <v>-0.5899</v>
      </c>
      <c r="BB22" s="11">
        <v>191</v>
      </c>
      <c r="BC22" s="13">
        <v>8365.42</v>
      </c>
      <c r="BD22" s="11">
        <v>492</v>
      </c>
      <c r="BE22" s="11">
        <v>593</v>
      </c>
      <c r="BF22" s="13">
        <v>25961.47</v>
      </c>
      <c r="BG22" s="11">
        <v>563</v>
      </c>
      <c r="BH22" s="12">
        <v>-0.6779</v>
      </c>
      <c r="BI22" s="12">
        <v>-0.6778</v>
      </c>
      <c r="BJ22" s="11">
        <v>244</v>
      </c>
      <c r="BK22" s="13">
        <v>10701.77</v>
      </c>
      <c r="BL22" s="11">
        <v>479</v>
      </c>
      <c r="BM22" s="11">
        <v>212</v>
      </c>
      <c r="BN22" s="13">
        <v>9180.1</v>
      </c>
      <c r="BO22" s="11">
        <v>563</v>
      </c>
      <c r="BP22" s="12">
        <v>0.1509</v>
      </c>
      <c r="BQ22" s="12">
        <v>0.1658</v>
      </c>
      <c r="BR22" s="11">
        <v>569</v>
      </c>
      <c r="BS22" s="13">
        <v>21972.03</v>
      </c>
      <c r="BT22" s="11">
        <v>433</v>
      </c>
      <c r="BU22" s="11">
        <v>587</v>
      </c>
      <c r="BV22" s="13">
        <v>22881.99</v>
      </c>
      <c r="BW22" s="11">
        <v>519</v>
      </c>
      <c r="BX22" s="12">
        <v>-0.0307</v>
      </c>
      <c r="BY22" s="12">
        <v>-0.0398</v>
      </c>
      <c r="BZ22" s="11">
        <v>746</v>
      </c>
      <c r="CA22" s="13">
        <v>30052.6</v>
      </c>
      <c r="CB22" s="11">
        <v>369</v>
      </c>
      <c r="CC22" s="11">
        <v>1441</v>
      </c>
      <c r="CD22" s="13">
        <v>65085.7</v>
      </c>
      <c r="CE22" s="11">
        <v>516</v>
      </c>
      <c r="CF22" s="12">
        <v>-0.4823</v>
      </c>
      <c r="CG22" s="12">
        <v>-0.5383</v>
      </c>
      <c r="CH22" s="11">
        <v>38</v>
      </c>
      <c r="CI22" s="13">
        <v>1422.96</v>
      </c>
      <c r="CJ22" s="11">
        <v>144</v>
      </c>
      <c r="CK22" s="11">
        <v>8</v>
      </c>
      <c r="CL22" s="13">
        <v>498.57</v>
      </c>
      <c r="CM22" s="11">
        <v>309</v>
      </c>
      <c r="CN22" s="12">
        <v>3.75</v>
      </c>
      <c r="CO22" s="12">
        <v>1.8541</v>
      </c>
      <c r="CP22" s="11">
        <v>79</v>
      </c>
      <c r="CQ22" s="13">
        <v>5493.29</v>
      </c>
      <c r="CR22" s="11">
        <v>505</v>
      </c>
      <c r="CS22" s="11">
        <v>141</v>
      </c>
      <c r="CT22" s="13">
        <v>6865.01</v>
      </c>
      <c r="CU22" s="11">
        <v>542</v>
      </c>
      <c r="CV22" s="12">
        <v>-0.4397</v>
      </c>
      <c r="CW22" s="12">
        <v>-0.1998</v>
      </c>
      <c r="CX22" s="11">
        <v>94</v>
      </c>
      <c r="CY22" s="13">
        <v>3328.86</v>
      </c>
      <c r="CZ22" s="11">
        <v>403</v>
      </c>
      <c r="DA22" s="11">
        <v>129</v>
      </c>
      <c r="DB22" s="13">
        <v>4886.65</v>
      </c>
      <c r="DC22" s="11">
        <v>398</v>
      </c>
      <c r="DD22" s="12">
        <v>-0.2713</v>
      </c>
      <c r="DE22" s="12">
        <v>-0.3188</v>
      </c>
      <c r="DF22" s="11">
        <v>45</v>
      </c>
      <c r="DG22" s="13">
        <v>2043.32</v>
      </c>
      <c r="DH22" s="11">
        <v>452</v>
      </c>
      <c r="DI22" s="11">
        <v>60</v>
      </c>
      <c r="DJ22" s="13">
        <v>2677.1</v>
      </c>
      <c r="DK22" s="11">
        <v>525</v>
      </c>
      <c r="DL22" s="12">
        <v>-0.25</v>
      </c>
      <c r="DM22" s="12">
        <v>-0.2367</v>
      </c>
      <c r="DN22" s="11">
        <v>6</v>
      </c>
      <c r="DO22" s="13">
        <v>285.1</v>
      </c>
      <c r="DP22" s="11">
        <v>76</v>
      </c>
      <c r="DQ22" s="11">
        <v>4</v>
      </c>
      <c r="DR22" s="13">
        <v>151.72</v>
      </c>
      <c r="DS22" s="11">
        <v>35</v>
      </c>
      <c r="DT22" s="12">
        <v>0.5</v>
      </c>
      <c r="DU22" s="12">
        <v>0.8791</v>
      </c>
      <c r="DV22" s="11">
        <v>12</v>
      </c>
      <c r="DW22" s="13">
        <v>624.88</v>
      </c>
      <c r="DX22" s="11">
        <v>546</v>
      </c>
      <c r="DY22" s="11">
        <v>232</v>
      </c>
      <c r="DZ22" s="13">
        <v>13123.07</v>
      </c>
      <c r="EA22" s="11">
        <v>622</v>
      </c>
      <c r="EB22" s="12">
        <v>-0.9483</v>
      </c>
      <c r="EC22" s="12">
        <v>-0.9524</v>
      </c>
      <c r="ED22" s="11"/>
      <c r="EE22" s="13"/>
      <c r="EF22" s="11">
        <v>7</v>
      </c>
      <c r="EG22" s="11">
        <v>2</v>
      </c>
      <c r="EH22" s="13">
        <v>109.07</v>
      </c>
      <c r="EI22" s="11">
        <v>21</v>
      </c>
      <c r="EJ22" s="12"/>
      <c r="EK22" s="12"/>
      <c r="EL22" s="11"/>
      <c r="EM22" s="13"/>
      <c r="EN22" s="11"/>
      <c r="EO22" s="11"/>
      <c r="EP22" s="13"/>
      <c r="EQ22" s="11"/>
      <c r="ER22" s="12"/>
      <c r="ES22" s="12"/>
      <c r="ET22" s="11">
        <v>3</v>
      </c>
      <c r="EU22" s="13">
        <v>100.69</v>
      </c>
      <c r="EV22" s="11">
        <v>24</v>
      </c>
      <c r="EW22" s="11">
        <v>45</v>
      </c>
      <c r="EX22" s="13">
        <v>1711.82</v>
      </c>
      <c r="EY22" s="11">
        <v>74</v>
      </c>
      <c r="EZ22" s="12">
        <v>-0.9333</v>
      </c>
      <c r="FA22" s="12">
        <v>-0.9412</v>
      </c>
      <c r="FB22" s="11">
        <v>15</v>
      </c>
      <c r="FC22" s="13">
        <v>605.91</v>
      </c>
      <c r="FD22" s="11">
        <v>133</v>
      </c>
      <c r="FE22" s="11">
        <v>9</v>
      </c>
      <c r="FF22" s="13">
        <v>438.78</v>
      </c>
      <c r="FG22" s="11">
        <v>105</v>
      </c>
      <c r="FH22" s="12">
        <v>0.6667</v>
      </c>
      <c r="FI22" s="12">
        <v>0.3809</v>
      </c>
      <c r="FJ22" s="11"/>
      <c r="FK22" s="13"/>
      <c r="FL22" s="11"/>
      <c r="FM22" s="11"/>
      <c r="FN22" s="13"/>
      <c r="FO22" s="11"/>
      <c r="FP22" s="12"/>
      <c r="FQ22" s="12"/>
      <c r="FR22" s="11">
        <v>36</v>
      </c>
      <c r="FS22" s="13">
        <v>1530.1</v>
      </c>
      <c r="FT22" s="11">
        <v>54</v>
      </c>
      <c r="FU22" s="11">
        <v>146</v>
      </c>
      <c r="FV22" s="13">
        <v>6292.5</v>
      </c>
      <c r="FW22" s="11">
        <v>66</v>
      </c>
      <c r="FX22" s="12">
        <v>-0.7534</v>
      </c>
      <c r="FY22" s="12">
        <v>-0.7568</v>
      </c>
      <c r="FZ22" s="11">
        <v>5</v>
      </c>
      <c r="GA22" s="13">
        <v>219</v>
      </c>
      <c r="GB22" s="11">
        <v>195</v>
      </c>
      <c r="GC22" s="11">
        <v>11</v>
      </c>
      <c r="GD22" s="13">
        <v>488.47</v>
      </c>
      <c r="GE22" s="11">
        <v>95</v>
      </c>
      <c r="GF22" s="12">
        <v>-0.5455</v>
      </c>
      <c r="GG22" s="12">
        <v>-0.5517</v>
      </c>
      <c r="GH22" s="11"/>
      <c r="GI22" s="13"/>
      <c r="GJ22" s="11">
        <v>1</v>
      </c>
      <c r="GK22" s="11"/>
      <c r="GL22" s="13"/>
      <c r="GM22" s="11"/>
      <c r="GN22" s="12"/>
      <c r="GO22" s="12"/>
      <c r="GP22" s="11"/>
      <c r="GQ22" s="13"/>
      <c r="GR22" s="11">
        <v>189</v>
      </c>
      <c r="GS22" s="11"/>
      <c r="GT22" s="13"/>
      <c r="GU22" s="11">
        <v>334</v>
      </c>
      <c r="GV22" s="12"/>
      <c r="GW22" s="12"/>
      <c r="GX22" s="11">
        <v>4</v>
      </c>
      <c r="GY22" s="13">
        <v>163.56</v>
      </c>
      <c r="GZ22" s="11">
        <v>73</v>
      </c>
      <c r="HA22" s="11">
        <v>6</v>
      </c>
      <c r="HB22" s="13">
        <v>256.38</v>
      </c>
      <c r="HC22" s="11">
        <v>71</v>
      </c>
      <c r="HD22" s="12">
        <v>-0.3333</v>
      </c>
      <c r="HE22" s="12">
        <v>-0.362</v>
      </c>
      <c r="HF22" s="11">
        <v>8</v>
      </c>
      <c r="HG22" s="13">
        <v>309.87</v>
      </c>
      <c r="HH22" s="11">
        <v>110</v>
      </c>
      <c r="HI22" s="11">
        <v>6</v>
      </c>
      <c r="HJ22" s="13">
        <v>217.87</v>
      </c>
      <c r="HK22" s="11">
        <v>127</v>
      </c>
      <c r="HL22" s="12">
        <v>0.3333</v>
      </c>
      <c r="HM22" s="12">
        <v>0.4223</v>
      </c>
      <c r="HN22" s="11"/>
      <c r="HO22" s="13"/>
      <c r="HP22" s="11">
        <v>279</v>
      </c>
      <c r="HQ22" s="11"/>
      <c r="HR22" s="13"/>
      <c r="HS22" s="11"/>
      <c r="HT22" s="12"/>
      <c r="HU22" s="12"/>
      <c r="HV22" s="11">
        <v>6</v>
      </c>
      <c r="HW22" s="13">
        <v>298.51</v>
      </c>
      <c r="HX22" s="11">
        <v>237</v>
      </c>
      <c r="HY22" s="11"/>
      <c r="HZ22" s="13"/>
      <c r="IA22" s="11"/>
      <c r="IB22" s="12"/>
      <c r="IC22" s="12"/>
      <c r="ID22" s="11"/>
      <c r="IE22" s="13"/>
      <c r="IF22" s="11">
        <v>164</v>
      </c>
      <c r="IG22" s="11">
        <v>2</v>
      </c>
      <c r="IH22" s="13">
        <v>83.06</v>
      </c>
      <c r="II22" s="11">
        <v>221</v>
      </c>
      <c r="IJ22" s="12"/>
      <c r="IK22" s="12"/>
      <c r="IL22" s="11">
        <v>4</v>
      </c>
      <c r="IM22" s="13">
        <v>182.17</v>
      </c>
      <c r="IN22" s="11">
        <v>51</v>
      </c>
      <c r="IO22" s="11">
        <v>1</v>
      </c>
      <c r="IP22" s="13">
        <v>45.04</v>
      </c>
      <c r="IQ22" s="11">
        <v>60</v>
      </c>
      <c r="IR22" s="12">
        <v>3</v>
      </c>
      <c r="IS22" s="12">
        <v>3.0446</v>
      </c>
      <c r="IT22" s="11"/>
      <c r="IU22" s="13"/>
      <c r="IV22" s="11"/>
      <c r="IW22" s="11"/>
      <c r="IX22" s="13"/>
      <c r="IY22" s="11"/>
      <c r="IZ22" s="12"/>
      <c r="JA22" s="12"/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/>
      <c r="JV22" s="13"/>
      <c r="JW22" s="11"/>
      <c r="JX22" s="12"/>
      <c r="JY22" s="12"/>
      <c r="JZ22" s="11"/>
      <c r="KA22" s="13"/>
      <c r="KB22" s="11"/>
      <c r="KC22" s="11">
        <v>36</v>
      </c>
      <c r="KD22" s="13">
        <v>1603.04</v>
      </c>
      <c r="KE22" s="11">
        <v>101</v>
      </c>
      <c r="KF22" s="12"/>
      <c r="KG22" s="12"/>
    </row>
    <row r="23">
      <c r="A23" s="19" t="s">
        <v>83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123774</v>
      </c>
      <c r="K23" s="17">
        <v>5633821.64</v>
      </c>
      <c r="L23" s="15">
        <v>7553</v>
      </c>
      <c r="M23" s="18">
        <v>745.91</v>
      </c>
      <c r="N23" s="15">
        <v>239300</v>
      </c>
      <c r="O23" s="17">
        <v>9008718.12</v>
      </c>
      <c r="P23" s="15">
        <v>8404</v>
      </c>
      <c r="Q23" s="18">
        <v>1071.96</v>
      </c>
      <c r="R23" s="16">
        <v>-0.4828</v>
      </c>
      <c r="S23" s="16">
        <v>-0.3746</v>
      </c>
      <c r="T23" s="16">
        <v>-0.1013</v>
      </c>
      <c r="U23" s="16">
        <v>-0.3042</v>
      </c>
      <c r="V23" s="15">
        <v>32954</v>
      </c>
      <c r="W23" s="17">
        <v>1080727.62</v>
      </c>
      <c r="X23" s="15">
        <v>6209</v>
      </c>
      <c r="Y23" s="15">
        <v>48980</v>
      </c>
      <c r="Z23" s="17">
        <v>1952290.32</v>
      </c>
      <c r="AA23" s="15">
        <v>5951</v>
      </c>
      <c r="AB23" s="16">
        <v>-0.3272</v>
      </c>
      <c r="AC23" s="16">
        <v>-0.4464</v>
      </c>
      <c r="AD23" s="15">
        <v>13042</v>
      </c>
      <c r="AE23" s="17">
        <v>977673.61</v>
      </c>
      <c r="AF23" s="15">
        <v>6487</v>
      </c>
      <c r="AG23" s="15">
        <v>15918</v>
      </c>
      <c r="AH23" s="17">
        <v>1035892.59</v>
      </c>
      <c r="AI23" s="15">
        <v>6851</v>
      </c>
      <c r="AJ23" s="16">
        <v>-0.1807</v>
      </c>
      <c r="AK23" s="16">
        <v>-0.0562</v>
      </c>
      <c r="AL23" s="15">
        <v>24620</v>
      </c>
      <c r="AM23" s="17">
        <v>804532.49</v>
      </c>
      <c r="AN23" s="15">
        <v>5648</v>
      </c>
      <c r="AO23" s="15">
        <v>38780</v>
      </c>
      <c r="AP23" s="17">
        <v>1271905.32</v>
      </c>
      <c r="AQ23" s="15">
        <v>6636</v>
      </c>
      <c r="AR23" s="16">
        <v>-0.3651</v>
      </c>
      <c r="AS23" s="16">
        <v>-0.3675</v>
      </c>
      <c r="AT23" s="15">
        <v>12968</v>
      </c>
      <c r="AU23" s="17">
        <v>550768.6</v>
      </c>
      <c r="AV23" s="15">
        <v>5195</v>
      </c>
      <c r="AW23" s="15">
        <v>23277</v>
      </c>
      <c r="AX23" s="17">
        <v>875221.06</v>
      </c>
      <c r="AY23" s="15">
        <v>6013</v>
      </c>
      <c r="AZ23" s="16">
        <v>-0.4429</v>
      </c>
      <c r="BA23" s="16">
        <v>-0.3707</v>
      </c>
      <c r="BB23" s="15">
        <v>6059</v>
      </c>
      <c r="BC23" s="17">
        <v>419639.71</v>
      </c>
      <c r="BD23" s="15">
        <v>6299</v>
      </c>
      <c r="BE23" s="15">
        <v>12076</v>
      </c>
      <c r="BF23" s="17">
        <v>877003.41</v>
      </c>
      <c r="BG23" s="15">
        <v>6695</v>
      </c>
      <c r="BH23" s="16">
        <v>-0.4983</v>
      </c>
      <c r="BI23" s="16">
        <v>-0.5215</v>
      </c>
      <c r="BJ23" s="15">
        <v>5070</v>
      </c>
      <c r="BK23" s="17">
        <v>398911.51</v>
      </c>
      <c r="BL23" s="15">
        <v>6410</v>
      </c>
      <c r="BM23" s="15">
        <v>5322</v>
      </c>
      <c r="BN23" s="17">
        <v>493118.09</v>
      </c>
      <c r="BO23" s="15">
        <v>6700</v>
      </c>
      <c r="BP23" s="16">
        <v>-0.0474</v>
      </c>
      <c r="BQ23" s="16">
        <v>-0.191</v>
      </c>
      <c r="BR23" s="15">
        <v>10364</v>
      </c>
      <c r="BS23" s="17">
        <v>369549.05</v>
      </c>
      <c r="BT23" s="15">
        <v>5090</v>
      </c>
      <c r="BU23" s="15">
        <v>13968</v>
      </c>
      <c r="BV23" s="17">
        <v>502166.63</v>
      </c>
      <c r="BW23" s="15">
        <v>5620</v>
      </c>
      <c r="BX23" s="16">
        <v>-0.258</v>
      </c>
      <c r="BY23" s="16">
        <v>-0.2641</v>
      </c>
      <c r="BZ23" s="15">
        <v>7015</v>
      </c>
      <c r="CA23" s="17">
        <v>351883</v>
      </c>
      <c r="CB23" s="15">
        <v>4058</v>
      </c>
      <c r="CC23" s="15">
        <v>18017</v>
      </c>
      <c r="CD23" s="17">
        <v>864990.38</v>
      </c>
      <c r="CE23" s="15">
        <v>5568</v>
      </c>
      <c r="CF23" s="16">
        <v>-0.6106</v>
      </c>
      <c r="CG23" s="16">
        <v>-0.5932</v>
      </c>
      <c r="CH23" s="15">
        <v>1328</v>
      </c>
      <c r="CI23" s="17">
        <v>172872.14</v>
      </c>
      <c r="CJ23" s="15">
        <v>1568</v>
      </c>
      <c r="CK23" s="15">
        <v>833</v>
      </c>
      <c r="CL23" s="17">
        <v>71575.59</v>
      </c>
      <c r="CM23" s="15">
        <v>2561</v>
      </c>
      <c r="CN23" s="16">
        <v>0.5942</v>
      </c>
      <c r="CO23" s="16">
        <v>1.4152</v>
      </c>
      <c r="CP23" s="15">
        <v>2541</v>
      </c>
      <c r="CQ23" s="17">
        <v>127712.74</v>
      </c>
      <c r="CR23" s="15">
        <v>5984</v>
      </c>
      <c r="CS23" s="15">
        <v>1967</v>
      </c>
      <c r="CT23" s="17">
        <v>87176.42</v>
      </c>
      <c r="CU23" s="15">
        <v>5784</v>
      </c>
      <c r="CV23" s="16">
        <v>0.2918</v>
      </c>
      <c r="CW23" s="16">
        <v>0.465</v>
      </c>
      <c r="CX23" s="15">
        <v>1539</v>
      </c>
      <c r="CY23" s="17">
        <v>76505.39</v>
      </c>
      <c r="CZ23" s="15">
        <v>4288</v>
      </c>
      <c r="DA23" s="15">
        <v>1200</v>
      </c>
      <c r="DB23" s="17">
        <v>51558.77</v>
      </c>
      <c r="DC23" s="15">
        <v>2652</v>
      </c>
      <c r="DD23" s="16">
        <v>0.2825</v>
      </c>
      <c r="DE23" s="16">
        <v>0.4838</v>
      </c>
      <c r="DF23" s="15">
        <v>1214</v>
      </c>
      <c r="DG23" s="17">
        <v>46995.78</v>
      </c>
      <c r="DH23" s="15">
        <v>4775</v>
      </c>
      <c r="DI23" s="15">
        <v>1470</v>
      </c>
      <c r="DJ23" s="17">
        <v>62472.78</v>
      </c>
      <c r="DK23" s="15">
        <v>5292</v>
      </c>
      <c r="DL23" s="16">
        <v>-0.1741</v>
      </c>
      <c r="DM23" s="16">
        <v>-0.2477</v>
      </c>
      <c r="DN23" s="15">
        <v>484</v>
      </c>
      <c r="DO23" s="17">
        <v>42808.87</v>
      </c>
      <c r="DP23" s="15">
        <v>1188</v>
      </c>
      <c r="DQ23" s="15">
        <v>928</v>
      </c>
      <c r="DR23" s="17">
        <v>71495.17</v>
      </c>
      <c r="DS23" s="15">
        <v>869</v>
      </c>
      <c r="DT23" s="16">
        <v>-0.4784</v>
      </c>
      <c r="DU23" s="16">
        <v>-0.4012</v>
      </c>
      <c r="DV23" s="15">
        <v>436</v>
      </c>
      <c r="DW23" s="17">
        <v>30319.35</v>
      </c>
      <c r="DX23" s="15">
        <v>6835</v>
      </c>
      <c r="DY23" s="15">
        <v>1706</v>
      </c>
      <c r="DZ23" s="17">
        <v>75891.97</v>
      </c>
      <c r="EA23" s="15">
        <v>7179</v>
      </c>
      <c r="EB23" s="16">
        <v>-0.7444</v>
      </c>
      <c r="EC23" s="16">
        <v>-0.6005</v>
      </c>
      <c r="ED23" s="15">
        <v>678</v>
      </c>
      <c r="EE23" s="17">
        <v>28399.23</v>
      </c>
      <c r="EF23" s="15">
        <v>944</v>
      </c>
      <c r="EG23" s="15">
        <v>625</v>
      </c>
      <c r="EH23" s="17">
        <v>27221.68</v>
      </c>
      <c r="EI23" s="15">
        <v>1011</v>
      </c>
      <c r="EJ23" s="16">
        <v>0.0848</v>
      </c>
      <c r="EK23" s="16">
        <v>0.0433</v>
      </c>
      <c r="EL23" s="15">
        <v>610</v>
      </c>
      <c r="EM23" s="17">
        <v>25686.18</v>
      </c>
      <c r="EN23" s="15"/>
      <c r="EO23" s="15">
        <v>1355</v>
      </c>
      <c r="EP23" s="17">
        <v>50318.52</v>
      </c>
      <c r="EQ23" s="15"/>
      <c r="ER23" s="16">
        <v>-0.5498</v>
      </c>
      <c r="ES23" s="16">
        <v>-0.4895</v>
      </c>
      <c r="ET23" s="15">
        <v>899</v>
      </c>
      <c r="EU23" s="17">
        <v>23040.93</v>
      </c>
      <c r="EV23" s="15">
        <v>679</v>
      </c>
      <c r="EW23" s="15">
        <v>1195</v>
      </c>
      <c r="EX23" s="17">
        <v>35967.48</v>
      </c>
      <c r="EY23" s="15">
        <v>2017</v>
      </c>
      <c r="EZ23" s="16">
        <v>-0.2477</v>
      </c>
      <c r="FA23" s="16">
        <v>-0.3594</v>
      </c>
      <c r="FB23" s="15">
        <v>196</v>
      </c>
      <c r="FC23" s="17">
        <v>19031.01</v>
      </c>
      <c r="FD23" s="15">
        <v>965</v>
      </c>
      <c r="FE23" s="15">
        <v>184</v>
      </c>
      <c r="FF23" s="17">
        <v>17059.07</v>
      </c>
      <c r="FG23" s="15">
        <v>1051</v>
      </c>
      <c r="FH23" s="16">
        <v>0.0652</v>
      </c>
      <c r="FI23" s="16">
        <v>0.1156</v>
      </c>
      <c r="FJ23" s="15">
        <v>117</v>
      </c>
      <c r="FK23" s="17">
        <v>14674.31</v>
      </c>
      <c r="FL23" s="15">
        <v>690</v>
      </c>
      <c r="FM23" s="15">
        <v>233</v>
      </c>
      <c r="FN23" s="17">
        <v>38236.72</v>
      </c>
      <c r="FO23" s="15">
        <v>803</v>
      </c>
      <c r="FP23" s="16">
        <v>-0.4979</v>
      </c>
      <c r="FQ23" s="16">
        <v>-0.6162</v>
      </c>
      <c r="FR23" s="15">
        <v>338</v>
      </c>
      <c r="FS23" s="17">
        <v>14165.21</v>
      </c>
      <c r="FT23" s="15">
        <v>1143</v>
      </c>
      <c r="FU23" s="15">
        <v>1205</v>
      </c>
      <c r="FV23" s="17">
        <v>46284.09</v>
      </c>
      <c r="FW23" s="15">
        <v>1606</v>
      </c>
      <c r="FX23" s="16">
        <v>-0.7195</v>
      </c>
      <c r="FY23" s="16">
        <v>-0.694</v>
      </c>
      <c r="FZ23" s="15">
        <v>135</v>
      </c>
      <c r="GA23" s="17">
        <v>9072.87</v>
      </c>
      <c r="GB23" s="15">
        <v>1362</v>
      </c>
      <c r="GC23" s="15">
        <v>208</v>
      </c>
      <c r="GD23" s="17">
        <v>21328.04</v>
      </c>
      <c r="GE23" s="15">
        <v>980</v>
      </c>
      <c r="GF23" s="16">
        <v>-0.351</v>
      </c>
      <c r="GG23" s="16">
        <v>-0.5746</v>
      </c>
      <c r="GH23" s="15">
        <v>126</v>
      </c>
      <c r="GI23" s="17">
        <v>8333.69</v>
      </c>
      <c r="GJ23" s="15">
        <v>129</v>
      </c>
      <c r="GK23" s="15">
        <v>15</v>
      </c>
      <c r="GL23" s="17">
        <v>2582.35</v>
      </c>
      <c r="GM23" s="15">
        <v>169</v>
      </c>
      <c r="GN23" s="16">
        <v>7.4</v>
      </c>
      <c r="GO23" s="16">
        <v>2.2272</v>
      </c>
      <c r="GP23" s="15">
        <v>90</v>
      </c>
      <c r="GQ23" s="17">
        <v>8009.63</v>
      </c>
      <c r="GR23" s="15">
        <v>4180</v>
      </c>
      <c r="GS23" s="15">
        <v>134</v>
      </c>
      <c r="GT23" s="17">
        <v>14538.05</v>
      </c>
      <c r="GU23" s="15">
        <v>5273</v>
      </c>
      <c r="GV23" s="16">
        <v>-0.3284</v>
      </c>
      <c r="GW23" s="16">
        <v>-0.4491</v>
      </c>
      <c r="GX23" s="15">
        <v>193</v>
      </c>
      <c r="GY23" s="17">
        <v>7791.39</v>
      </c>
      <c r="GZ23" s="15">
        <v>1148</v>
      </c>
      <c r="HA23" s="15">
        <v>254</v>
      </c>
      <c r="HB23" s="17">
        <v>10739.35</v>
      </c>
      <c r="HC23" s="15">
        <v>1167</v>
      </c>
      <c r="HD23" s="16">
        <v>-0.2402</v>
      </c>
      <c r="HE23" s="16">
        <v>-0.2745</v>
      </c>
      <c r="HF23" s="15">
        <v>155</v>
      </c>
      <c r="HG23" s="17">
        <v>5937.24</v>
      </c>
      <c r="HH23" s="15">
        <v>741</v>
      </c>
      <c r="HI23" s="15">
        <v>98</v>
      </c>
      <c r="HJ23" s="17">
        <v>4938.34</v>
      </c>
      <c r="HK23" s="15">
        <v>895</v>
      </c>
      <c r="HL23" s="16">
        <v>0.5816</v>
      </c>
      <c r="HM23" s="16">
        <v>0.2023</v>
      </c>
      <c r="HN23" s="15">
        <v>186</v>
      </c>
      <c r="HO23" s="17">
        <v>3980.88</v>
      </c>
      <c r="HP23" s="15">
        <v>4351</v>
      </c>
      <c r="HQ23" s="15"/>
      <c r="HR23" s="17"/>
      <c r="HS23" s="15"/>
      <c r="HT23" s="16"/>
      <c r="HU23" s="16"/>
      <c r="HV23" s="15">
        <v>86</v>
      </c>
      <c r="HW23" s="17">
        <v>3910.48</v>
      </c>
      <c r="HX23" s="15">
        <v>2920</v>
      </c>
      <c r="HY23" s="15"/>
      <c r="HZ23" s="17"/>
      <c r="IA23" s="15"/>
      <c r="IB23" s="16"/>
      <c r="IC23" s="16"/>
      <c r="ID23" s="15">
        <v>70</v>
      </c>
      <c r="IE23" s="17">
        <v>2535.06</v>
      </c>
      <c r="IF23" s="15">
        <v>1714</v>
      </c>
      <c r="IG23" s="15">
        <v>174</v>
      </c>
      <c r="IH23" s="17">
        <v>6024.62</v>
      </c>
      <c r="II23" s="15">
        <v>2084</v>
      </c>
      <c r="IJ23" s="16">
        <v>-0.5977</v>
      </c>
      <c r="IK23" s="16">
        <v>-0.5792</v>
      </c>
      <c r="IL23" s="15">
        <v>68</v>
      </c>
      <c r="IM23" s="17">
        <v>2368.87</v>
      </c>
      <c r="IN23" s="15">
        <v>741</v>
      </c>
      <c r="IO23" s="15">
        <v>4</v>
      </c>
      <c r="IP23" s="17">
        <v>213.68</v>
      </c>
      <c r="IQ23" s="15">
        <v>139</v>
      </c>
      <c r="IR23" s="16">
        <v>16</v>
      </c>
      <c r="IS23" s="16">
        <v>10.0861</v>
      </c>
      <c r="IT23" s="15">
        <v>90</v>
      </c>
      <c r="IU23" s="17">
        <v>2148.73</v>
      </c>
      <c r="IV23" s="15">
        <v>16</v>
      </c>
      <c r="IW23" s="15">
        <v>100</v>
      </c>
      <c r="IX23" s="17">
        <v>2592.65</v>
      </c>
      <c r="IY23" s="15">
        <v>21</v>
      </c>
      <c r="IZ23" s="16">
        <v>-0.1</v>
      </c>
      <c r="JA23" s="16">
        <v>-0.1712</v>
      </c>
      <c r="JB23" s="15">
        <v>59</v>
      </c>
      <c r="JC23" s="17">
        <v>2030.67</v>
      </c>
      <c r="JD23" s="15">
        <v>187</v>
      </c>
      <c r="JE23" s="15">
        <v>147</v>
      </c>
      <c r="JF23" s="17">
        <v>5186.22</v>
      </c>
      <c r="JG23" s="15">
        <v>256</v>
      </c>
      <c r="JH23" s="16">
        <v>-0.5986</v>
      </c>
      <c r="JI23" s="16">
        <v>-0.6084</v>
      </c>
      <c r="JJ23" s="15">
        <v>44</v>
      </c>
      <c r="JK23" s="17">
        <v>1805.4</v>
      </c>
      <c r="JL23" s="15">
        <v>186</v>
      </c>
      <c r="JM23" s="15">
        <v>4</v>
      </c>
      <c r="JN23" s="17">
        <v>277.61</v>
      </c>
      <c r="JO23" s="15">
        <v>100</v>
      </c>
      <c r="JP23" s="16">
        <v>10</v>
      </c>
      <c r="JQ23" s="16">
        <v>5.5034</v>
      </c>
      <c r="JR23" s="15"/>
      <c r="JS23" s="17"/>
      <c r="JT23" s="15"/>
      <c r="JU23" s="15">
        <v>48501</v>
      </c>
      <c r="JV23" s="17">
        <v>414150.5</v>
      </c>
      <c r="JW23" s="15"/>
      <c r="JX23" s="16">
        <v>-1</v>
      </c>
      <c r="JY23" s="16">
        <v>-1</v>
      </c>
      <c r="JZ23" s="15"/>
      <c r="KA23" s="17"/>
      <c r="KB23" s="15"/>
      <c r="KC23" s="15">
        <v>422</v>
      </c>
      <c r="KD23" s="17">
        <v>18300.65</v>
      </c>
      <c r="KE23" s="15">
        <v>848</v>
      </c>
      <c r="KF23" s="16">
        <v>-1</v>
      </c>
      <c r="KG23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