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<sst xmlns="http://schemas.openxmlformats.org/spreadsheetml/2006/main" count="51" uniqueCount="51">
  <si>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</si>
  <si>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Order Date</t>
  </si>
  <si>
    <t>Start Date:</t>
  </si>
  <si>
    <t>04/07/2025</t>
  </si>
  <si>
    <t>End Date:</t>
  </si>
  <si>
    <t>04/20/2025</t>
  </si>
  <si>
    <t>Report Run Date:</t>
  </si>
  <si>
    <t>04/21/2025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</si>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</sst>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727558</v>
      </c>
      <c r="C5" s="11">
        <f>=ROUNDDOWN(27.1731360341215,0)</f>
      </c>
      <c r="D5" s="11">
        <v>232762</v>
      </c>
      <c r="E5" s="12">
        <v>0.9527</v>
      </c>
      <c r="F5" s="11"/>
      <c r="G5" s="11">
        <f>=ROUNDDOWN({0},0)</f>
      </c>
      <c r="H5" s="11">
        <v>480</v>
      </c>
      <c r="I5" s="12">
        <v>1</v>
      </c>
      <c r="J5" s="11">
        <v>17222</v>
      </c>
      <c r="K5" s="13">
        <v>831207.5</v>
      </c>
      <c r="L5" s="11">
        <v>1798</v>
      </c>
      <c r="M5" s="14">
        <v>462.3</v>
      </c>
      <c r="N5" s="11">
        <v>19382</v>
      </c>
      <c r="O5" s="13">
        <v>1033439.33</v>
      </c>
      <c r="P5" s="11">
        <v>1686</v>
      </c>
      <c r="Q5" s="14">
        <v>612.95</v>
      </c>
      <c r="R5" s="12">
        <v>-0.1114</v>
      </c>
      <c r="S5" s="12">
        <v>-0.1957</v>
      </c>
      <c r="T5" s="12">
        <v>0.0664</v>
      </c>
      <c r="U5" s="12">
        <v>-0.2458</v>
      </c>
      <c r="V5" s="11">
        <v>8221</v>
      </c>
      <c r="W5" s="13">
        <v>366094.6</v>
      </c>
      <c r="X5" s="11">
        <v>1470</v>
      </c>
      <c r="Y5" s="11">
        <v>4804</v>
      </c>
      <c r="Z5" s="13">
        <v>221291.31</v>
      </c>
      <c r="AA5" s="11">
        <v>1606</v>
      </c>
      <c r="AB5" s="12">
        <v>0.7113</v>
      </c>
      <c r="AC5" s="12">
        <v>0.6544</v>
      </c>
      <c r="AD5" s="11">
        <v>4953</v>
      </c>
      <c r="AE5" s="13">
        <v>274445.49</v>
      </c>
      <c r="AF5" s="11">
        <v>1458</v>
      </c>
      <c r="AG5" s="11">
        <v>8921</v>
      </c>
      <c r="AH5" s="13">
        <v>493867.68</v>
      </c>
      <c r="AI5" s="11">
        <v>1470</v>
      </c>
      <c r="AJ5" s="12">
        <v>-0.4448</v>
      </c>
      <c r="AK5" s="12">
        <v>-0.4443</v>
      </c>
      <c r="AL5" s="11">
        <v>3084</v>
      </c>
      <c r="AM5" s="13">
        <v>147156.8</v>
      </c>
      <c r="AN5" s="11">
        <v>1465</v>
      </c>
      <c r="AO5" s="11">
        <v>2220</v>
      </c>
      <c r="AP5" s="13">
        <v>123243.58</v>
      </c>
      <c r="AQ5" s="11">
        <v>1568</v>
      </c>
      <c r="AR5" s="12">
        <v>0.3892</v>
      </c>
      <c r="AS5" s="12">
        <v>0.194</v>
      </c>
      <c r="AT5" s="11">
        <v>964</v>
      </c>
      <c r="AU5" s="13">
        <v>43510.61</v>
      </c>
      <c r="AV5" s="11">
        <v>1060</v>
      </c>
      <c r="AW5" s="11">
        <v>3437</v>
      </c>
      <c r="AX5" s="13">
        <v>195036.76</v>
      </c>
      <c r="AY5" s="11">
        <v>1500</v>
      </c>
      <c r="AZ5" s="12">
        <v>-0.7195</v>
      </c>
      <c r="BA5" s="12">
        <v>-0.7769</v>
      </c>
    </row>
    <row r="6">
      <c r="A6" s="10" t="s">
        <v>36</v>
      </c>
      <c r="B6" s="11">
        <v>49092</v>
      </c>
      <c r="C6" s="11">
        <f>=ROUNDDOWN(89.9615173172073,0)</f>
      </c>
      <c r="D6" s="11">
        <v>10230</v>
      </c>
      <c r="E6" s="12">
        <v>0.2069</v>
      </c>
      <c r="F6" s="11"/>
      <c r="G6" s="11">
        <f>=ROUNDDOWN({0},0)</f>
      </c>
      <c r="H6" s="11"/>
      <c r="I6" s="12"/>
      <c r="J6" s="11">
        <v>284</v>
      </c>
      <c r="K6" s="13">
        <v>4765.47</v>
      </c>
      <c r="L6" s="11">
        <v>71</v>
      </c>
      <c r="M6" s="14">
        <v>67.12</v>
      </c>
      <c r="N6" s="11">
        <v>1918</v>
      </c>
      <c r="O6" s="13">
        <v>21050.53</v>
      </c>
      <c r="P6" s="11">
        <v>623</v>
      </c>
      <c r="Q6" s="14">
        <v>33.79</v>
      </c>
      <c r="R6" s="12">
        <v>-0.8519</v>
      </c>
      <c r="S6" s="12">
        <v>-0.7736</v>
      </c>
      <c r="T6" s="12">
        <v>-0.886</v>
      </c>
      <c r="U6" s="12">
        <v>0.9864</v>
      </c>
      <c r="V6" s="11">
        <v>77</v>
      </c>
      <c r="W6" s="13">
        <v>1575.58</v>
      </c>
      <c r="X6" s="11">
        <v>31</v>
      </c>
      <c r="Y6" s="11"/>
      <c r="Z6" s="13"/>
      <c r="AA6" s="11"/>
      <c r="AB6" s="12"/>
      <c r="AC6" s="12"/>
      <c r="AD6" s="11">
        <v>113</v>
      </c>
      <c r="AE6" s="13">
        <v>1651.44</v>
      </c>
      <c r="AF6" s="11">
        <v>59</v>
      </c>
      <c r="AG6" s="11">
        <v>1918</v>
      </c>
      <c r="AH6" s="13">
        <v>21050.53</v>
      </c>
      <c r="AI6" s="11">
        <v>623</v>
      </c>
      <c r="AJ6" s="12">
        <v>-0.9411</v>
      </c>
      <c r="AK6" s="12">
        <v>-0.9215</v>
      </c>
      <c r="AL6" s="11">
        <v>94</v>
      </c>
      <c r="AM6" s="13">
        <v>1538.45</v>
      </c>
      <c r="AN6" s="11">
        <v>31</v>
      </c>
      <c r="AO6" s="11"/>
      <c r="AP6" s="13"/>
      <c r="AQ6" s="11">
        <v>36</v>
      </c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20432</v>
      </c>
      <c r="C7" s="11">
        <f>=ROUNDDOWN(13.4882492738315,0)</f>
      </c>
      <c r="D7" s="11">
        <v>17346</v>
      </c>
      <c r="E7" s="12">
        <v>0.9367</v>
      </c>
      <c r="F7" s="11"/>
      <c r="G7" s="11">
        <f>=ROUNDDOWN({0},0)</f>
      </c>
      <c r="H7" s="11"/>
      <c r="I7" s="12"/>
      <c r="J7" s="11">
        <v>425</v>
      </c>
      <c r="K7" s="13">
        <v>14916.83</v>
      </c>
      <c r="L7" s="11">
        <v>160</v>
      </c>
      <c r="M7" s="14">
        <v>93.23</v>
      </c>
      <c r="N7" s="11">
        <v>509</v>
      </c>
      <c r="O7" s="13">
        <v>24386.12</v>
      </c>
      <c r="P7" s="11">
        <v>186</v>
      </c>
      <c r="Q7" s="14">
        <v>131.11</v>
      </c>
      <c r="R7" s="12">
        <v>-0.165</v>
      </c>
      <c r="S7" s="12">
        <v>-0.3883</v>
      </c>
      <c r="T7" s="12">
        <v>-0.1398</v>
      </c>
      <c r="U7" s="12">
        <v>-0.2889</v>
      </c>
      <c r="V7" s="11">
        <v>210</v>
      </c>
      <c r="W7" s="13">
        <v>5080.56</v>
      </c>
      <c r="X7" s="11">
        <v>125</v>
      </c>
      <c r="Y7" s="11">
        <v>161</v>
      </c>
      <c r="Z7" s="13">
        <v>7628.87</v>
      </c>
      <c r="AA7" s="11">
        <v>127</v>
      </c>
      <c r="AB7" s="12">
        <v>0.3043</v>
      </c>
      <c r="AC7" s="12">
        <v>-0.334</v>
      </c>
      <c r="AD7" s="11">
        <v>34</v>
      </c>
      <c r="AE7" s="13">
        <v>1275.37</v>
      </c>
      <c r="AF7" s="11">
        <v>139</v>
      </c>
      <c r="AG7" s="11">
        <v>63</v>
      </c>
      <c r="AH7" s="13">
        <v>2593.26</v>
      </c>
      <c r="AI7" s="11">
        <v>169</v>
      </c>
      <c r="AJ7" s="12">
        <v>-0.4603</v>
      </c>
      <c r="AK7" s="12">
        <v>-0.5082</v>
      </c>
      <c r="AL7" s="11">
        <v>55</v>
      </c>
      <c r="AM7" s="13">
        <v>1833.85</v>
      </c>
      <c r="AN7" s="11">
        <v>98</v>
      </c>
      <c r="AO7" s="11">
        <v>27</v>
      </c>
      <c r="AP7" s="13">
        <v>1357.46</v>
      </c>
      <c r="AQ7" s="11">
        <v>66</v>
      </c>
      <c r="AR7" s="12">
        <v>1.037</v>
      </c>
      <c r="AS7" s="12">
        <v>0.3509</v>
      </c>
      <c r="AT7" s="11">
        <v>126</v>
      </c>
      <c r="AU7" s="13">
        <v>6727.05</v>
      </c>
      <c r="AV7" s="11">
        <v>125</v>
      </c>
      <c r="AW7" s="11">
        <v>258</v>
      </c>
      <c r="AX7" s="13">
        <v>12806.53</v>
      </c>
      <c r="AY7" s="11">
        <v>122</v>
      </c>
      <c r="AZ7" s="12">
        <v>-0.5116</v>
      </c>
      <c r="BA7" s="12">
        <v>-0.4747</v>
      </c>
    </row>
    <row r="8">
      <c r="A8" s="10" t="s">
        <v>38</v>
      </c>
      <c r="B8" s="11">
        <v>134990</v>
      </c>
      <c r="C8" s="11">
        <f>=ROUNDDOWN(22.7187047695984,0)</f>
      </c>
      <c r="D8" s="11">
        <v>97804</v>
      </c>
      <c r="E8" s="12">
        <v>0.9921</v>
      </c>
      <c r="F8" s="11"/>
      <c r="G8" s="11">
        <f>=ROUNDDOWN({0},0)</f>
      </c>
      <c r="H8" s="11"/>
      <c r="I8" s="12"/>
      <c r="J8" s="11">
        <v>3526</v>
      </c>
      <c r="K8" s="13">
        <v>100885.16</v>
      </c>
      <c r="L8" s="11">
        <v>260</v>
      </c>
      <c r="M8" s="14">
        <v>388.02</v>
      </c>
      <c r="N8" s="11">
        <v>3933</v>
      </c>
      <c r="O8" s="13">
        <v>108328.65</v>
      </c>
      <c r="P8" s="11">
        <v>274</v>
      </c>
      <c r="Q8" s="14">
        <v>395.36</v>
      </c>
      <c r="R8" s="12">
        <v>-0.1035</v>
      </c>
      <c r="S8" s="12">
        <v>-0.0687</v>
      </c>
      <c r="T8" s="12">
        <v>-0.0511</v>
      </c>
      <c r="U8" s="12">
        <v>-0.0186</v>
      </c>
      <c r="V8" s="11">
        <v>1530</v>
      </c>
      <c r="W8" s="13">
        <v>40371.13</v>
      </c>
      <c r="X8" s="11">
        <v>213</v>
      </c>
      <c r="Y8" s="11">
        <v>1066</v>
      </c>
      <c r="Z8" s="13">
        <v>26412.88</v>
      </c>
      <c r="AA8" s="11">
        <v>248</v>
      </c>
      <c r="AB8" s="12">
        <v>0.4353</v>
      </c>
      <c r="AC8" s="12">
        <v>0.5285</v>
      </c>
      <c r="AD8" s="11">
        <v>782</v>
      </c>
      <c r="AE8" s="13">
        <v>25705.79</v>
      </c>
      <c r="AF8" s="11">
        <v>244</v>
      </c>
      <c r="AG8" s="11">
        <v>1242</v>
      </c>
      <c r="AH8" s="13">
        <v>39256.74</v>
      </c>
      <c r="AI8" s="11">
        <v>241</v>
      </c>
      <c r="AJ8" s="12">
        <v>-0.3704</v>
      </c>
      <c r="AK8" s="12">
        <v>-0.3452</v>
      </c>
      <c r="AL8" s="11">
        <v>803</v>
      </c>
      <c r="AM8" s="13">
        <v>23308.14</v>
      </c>
      <c r="AN8" s="11">
        <v>201</v>
      </c>
      <c r="AO8" s="11">
        <v>504</v>
      </c>
      <c r="AP8" s="13">
        <v>12549.04</v>
      </c>
      <c r="AQ8" s="11">
        <v>224</v>
      </c>
      <c r="AR8" s="12">
        <v>0.5933</v>
      </c>
      <c r="AS8" s="12">
        <v>0.8574</v>
      </c>
      <c r="AT8" s="11">
        <v>411</v>
      </c>
      <c r="AU8" s="13">
        <v>11500.1</v>
      </c>
      <c r="AV8" s="11">
        <v>198</v>
      </c>
      <c r="AW8" s="11">
        <v>1121</v>
      </c>
      <c r="AX8" s="13">
        <v>30109.99</v>
      </c>
      <c r="AY8" s="11">
        <v>239</v>
      </c>
      <c r="AZ8" s="12">
        <v>-0.6334</v>
      </c>
      <c r="BA8" s="12">
        <v>-0.6181</v>
      </c>
    </row>
    <row r="9">
      <c r="A9" s="10" t="s">
        <v>39</v>
      </c>
      <c r="B9" s="11">
        <v>231642</v>
      </c>
      <c r="C9" s="11">
        <f>=ROUNDDOWN(23.5775138172158,0)</f>
      </c>
      <c r="D9" s="11">
        <v>283498</v>
      </c>
      <c r="E9" s="12">
        <v>0.9825</v>
      </c>
      <c r="F9" s="11"/>
      <c r="G9" s="11">
        <f>=ROUNDDOWN({0},0)</f>
      </c>
      <c r="H9" s="11"/>
      <c r="I9" s="12"/>
      <c r="J9" s="11">
        <v>4607</v>
      </c>
      <c r="K9" s="13">
        <v>83014.09</v>
      </c>
      <c r="L9" s="11">
        <v>338</v>
      </c>
      <c r="M9" s="14">
        <v>245.6</v>
      </c>
      <c r="N9" s="11">
        <v>4914</v>
      </c>
      <c r="O9" s="13">
        <v>93373.38</v>
      </c>
      <c r="P9" s="11">
        <v>263</v>
      </c>
      <c r="Q9" s="14">
        <v>355.03</v>
      </c>
      <c r="R9" s="12">
        <v>-0.0625</v>
      </c>
      <c r="S9" s="12">
        <v>-0.1109</v>
      </c>
      <c r="T9" s="12">
        <v>0.2852</v>
      </c>
      <c r="U9" s="12">
        <v>-0.3082</v>
      </c>
      <c r="V9" s="11">
        <v>1695</v>
      </c>
      <c r="W9" s="13">
        <v>29633.7</v>
      </c>
      <c r="X9" s="11">
        <v>235</v>
      </c>
      <c r="Y9" s="11">
        <v>1190</v>
      </c>
      <c r="Z9" s="13">
        <v>21278.57</v>
      </c>
      <c r="AA9" s="11">
        <v>252</v>
      </c>
      <c r="AB9" s="12">
        <v>0.4244</v>
      </c>
      <c r="AC9" s="12">
        <v>0.3927</v>
      </c>
      <c r="AD9" s="11">
        <v>1396</v>
      </c>
      <c r="AE9" s="13">
        <v>26400.21</v>
      </c>
      <c r="AF9" s="11">
        <v>216</v>
      </c>
      <c r="AG9" s="11">
        <v>2175</v>
      </c>
      <c r="AH9" s="13">
        <v>42043.33</v>
      </c>
      <c r="AI9" s="11">
        <v>218</v>
      </c>
      <c r="AJ9" s="12">
        <v>-0.3582</v>
      </c>
      <c r="AK9" s="12">
        <v>-0.3721</v>
      </c>
      <c r="AL9" s="11">
        <v>995</v>
      </c>
      <c r="AM9" s="13">
        <v>17418.23</v>
      </c>
      <c r="AN9" s="11">
        <v>192</v>
      </c>
      <c r="AO9" s="11">
        <v>415</v>
      </c>
      <c r="AP9" s="13">
        <v>7627.76</v>
      </c>
      <c r="AQ9" s="11">
        <v>230</v>
      </c>
      <c r="AR9" s="12">
        <v>1.3976</v>
      </c>
      <c r="AS9" s="12">
        <v>1.2835</v>
      </c>
      <c r="AT9" s="11">
        <v>521</v>
      </c>
      <c r="AU9" s="13">
        <v>9561.95</v>
      </c>
      <c r="AV9" s="11">
        <v>149</v>
      </c>
      <c r="AW9" s="11">
        <v>1134</v>
      </c>
      <c r="AX9" s="13">
        <v>22423.72</v>
      </c>
      <c r="AY9" s="11">
        <v>227</v>
      </c>
      <c r="AZ9" s="12">
        <v>-0.5406</v>
      </c>
      <c r="BA9" s="12">
        <v>-0.5736</v>
      </c>
    </row>
    <row r="10">
      <c r="A10" s="10" t="s">
        <v>40</v>
      </c>
      <c r="B10" s="11">
        <v>485926</v>
      </c>
      <c r="C10" s="11">
        <f>=ROUNDDOWN(28.1766469322788,0)</f>
      </c>
      <c r="D10" s="11">
        <v>288753</v>
      </c>
      <c r="E10" s="12">
        <v>0.908</v>
      </c>
      <c r="F10" s="11"/>
      <c r="G10" s="11">
        <f>=ROUNDDOWN({0},0)</f>
      </c>
      <c r="H10" s="11"/>
      <c r="I10" s="12"/>
      <c r="J10" s="11">
        <v>9696</v>
      </c>
      <c r="K10" s="13">
        <v>317377.09</v>
      </c>
      <c r="L10" s="11">
        <v>1140</v>
      </c>
      <c r="M10" s="14">
        <v>278.4</v>
      </c>
      <c r="N10" s="11">
        <v>13108</v>
      </c>
      <c r="O10" s="13">
        <v>389361.41</v>
      </c>
      <c r="P10" s="11">
        <v>1196</v>
      </c>
      <c r="Q10" s="14">
        <v>325.55</v>
      </c>
      <c r="R10" s="12">
        <v>-0.2603</v>
      </c>
      <c r="S10" s="12">
        <v>-0.1849</v>
      </c>
      <c r="T10" s="12">
        <v>-0.0468</v>
      </c>
      <c r="U10" s="12">
        <v>-0.1448</v>
      </c>
      <c r="V10" s="11">
        <v>4759</v>
      </c>
      <c r="W10" s="13">
        <v>151017.09</v>
      </c>
      <c r="X10" s="11">
        <v>767</v>
      </c>
      <c r="Y10" s="11">
        <v>2112</v>
      </c>
      <c r="Z10" s="13">
        <v>63840.9</v>
      </c>
      <c r="AA10" s="11">
        <v>1014</v>
      </c>
      <c r="AB10" s="12">
        <v>1.2533</v>
      </c>
      <c r="AC10" s="12">
        <v>1.3655</v>
      </c>
      <c r="AD10" s="11">
        <v>2657</v>
      </c>
      <c r="AE10" s="13">
        <v>87118.9</v>
      </c>
      <c r="AF10" s="11">
        <v>828</v>
      </c>
      <c r="AG10" s="11">
        <v>7709</v>
      </c>
      <c r="AH10" s="13">
        <v>223202.48</v>
      </c>
      <c r="AI10" s="11">
        <v>938</v>
      </c>
      <c r="AJ10" s="12">
        <v>-0.6553</v>
      </c>
      <c r="AK10" s="12">
        <v>-0.6097</v>
      </c>
      <c r="AL10" s="11">
        <v>1317</v>
      </c>
      <c r="AM10" s="13">
        <v>46821.88</v>
      </c>
      <c r="AN10" s="11">
        <v>699</v>
      </c>
      <c r="AO10" s="11">
        <v>697</v>
      </c>
      <c r="AP10" s="13">
        <v>25494.18</v>
      </c>
      <c r="AQ10" s="11">
        <v>758</v>
      </c>
      <c r="AR10" s="12">
        <v>0.8895</v>
      </c>
      <c r="AS10" s="12">
        <v>0.8366</v>
      </c>
      <c r="AT10" s="11">
        <v>963</v>
      </c>
      <c r="AU10" s="13">
        <v>32419.22</v>
      </c>
      <c r="AV10" s="11">
        <v>682</v>
      </c>
      <c r="AW10" s="11">
        <v>2590</v>
      </c>
      <c r="AX10" s="13">
        <v>76823.85</v>
      </c>
      <c r="AY10" s="11">
        <v>868</v>
      </c>
      <c r="AZ10" s="12">
        <v>-0.6282</v>
      </c>
      <c r="BA10" s="12">
        <v>-0.578</v>
      </c>
    </row>
    <row r="11">
      <c r="A11" s="10" t="s">
        <v>41</v>
      </c>
      <c r="B11" s="11">
        <v>104327</v>
      </c>
      <c r="C11" s="11">
        <f>=ROUNDDOWN(18.4842578976276,0)</f>
      </c>
      <c r="D11" s="11">
        <v>77007</v>
      </c>
      <c r="E11" s="12">
        <v>0.9416</v>
      </c>
      <c r="F11" s="11"/>
      <c r="G11" s="11">
        <f>=ROUNDDOWN({0},0)</f>
      </c>
      <c r="H11" s="11">
        <v>8712</v>
      </c>
      <c r="I11" s="12">
        <v>0.8661</v>
      </c>
      <c r="J11" s="11">
        <v>1890</v>
      </c>
      <c r="K11" s="13">
        <v>275951.94</v>
      </c>
      <c r="L11" s="11">
        <v>510</v>
      </c>
      <c r="M11" s="14">
        <v>541.08</v>
      </c>
      <c r="N11" s="11">
        <v>3094</v>
      </c>
      <c r="O11" s="13">
        <v>450814.77</v>
      </c>
      <c r="P11" s="11">
        <v>672</v>
      </c>
      <c r="Q11" s="14">
        <v>670.86</v>
      </c>
      <c r="R11" s="12">
        <v>-0.3891</v>
      </c>
      <c r="S11" s="12">
        <v>-0.3879</v>
      </c>
      <c r="T11" s="12">
        <v>-0.2411</v>
      </c>
      <c r="U11" s="12">
        <v>-0.1935</v>
      </c>
      <c r="V11" s="11">
        <v>161</v>
      </c>
      <c r="W11" s="13">
        <v>19931.19</v>
      </c>
      <c r="X11" s="11">
        <v>469</v>
      </c>
      <c r="Y11" s="11">
        <v>485</v>
      </c>
      <c r="Z11" s="13">
        <v>83418.06</v>
      </c>
      <c r="AA11" s="11">
        <v>608</v>
      </c>
      <c r="AB11" s="12">
        <v>-0.668</v>
      </c>
      <c r="AC11" s="12">
        <v>-0.7611</v>
      </c>
      <c r="AD11" s="11">
        <v>544</v>
      </c>
      <c r="AE11" s="13">
        <v>86055.85</v>
      </c>
      <c r="AF11" s="11">
        <v>417</v>
      </c>
      <c r="AG11" s="11">
        <v>252</v>
      </c>
      <c r="AH11" s="13">
        <v>44737.22</v>
      </c>
      <c r="AI11" s="11">
        <v>554</v>
      </c>
      <c r="AJ11" s="12">
        <v>1.1587</v>
      </c>
      <c r="AK11" s="12">
        <v>0.9236</v>
      </c>
      <c r="AL11" s="11">
        <v>69</v>
      </c>
      <c r="AM11" s="13">
        <v>19119.2</v>
      </c>
      <c r="AN11" s="11">
        <v>226</v>
      </c>
      <c r="AO11" s="11">
        <v>6</v>
      </c>
      <c r="AP11" s="13">
        <v>1257.93</v>
      </c>
      <c r="AQ11" s="11">
        <v>269</v>
      </c>
      <c r="AR11" s="12">
        <v>10.5</v>
      </c>
      <c r="AS11" s="12">
        <v>14.1989</v>
      </c>
      <c r="AT11" s="11">
        <v>1116</v>
      </c>
      <c r="AU11" s="13">
        <v>150845.7</v>
      </c>
      <c r="AV11" s="11">
        <v>307</v>
      </c>
      <c r="AW11" s="11">
        <v>2351</v>
      </c>
      <c r="AX11" s="13">
        <v>321401.56</v>
      </c>
      <c r="AY11" s="11">
        <v>501</v>
      </c>
      <c r="AZ11" s="12">
        <v>-0.5253</v>
      </c>
      <c r="BA11" s="12">
        <v>-0.5307</v>
      </c>
    </row>
    <row r="12">
      <c r="A12" s="10" t="s">
        <v>42</v>
      </c>
      <c r="B12" s="11">
        <v>11621</v>
      </c>
      <c r="C12" s="11">
        <f>=ROUNDDOWN(21.2294483010596,0)</f>
      </c>
      <c r="D12" s="11">
        <v>10810</v>
      </c>
      <c r="E12" s="12">
        <v>0.8918</v>
      </c>
      <c r="F12" s="11"/>
      <c r="G12" s="11">
        <f>=ROUNDDOWN({0},0)</f>
      </c>
      <c r="H12" s="11"/>
      <c r="I12" s="12"/>
      <c r="J12" s="11">
        <v>91</v>
      </c>
      <c r="K12" s="13">
        <v>5187.27</v>
      </c>
      <c r="L12" s="11">
        <v>116</v>
      </c>
      <c r="M12" s="14">
        <v>44.72</v>
      </c>
      <c r="N12" s="11">
        <v>194</v>
      </c>
      <c r="O12" s="13">
        <v>14397.64</v>
      </c>
      <c r="P12" s="11">
        <v>140</v>
      </c>
      <c r="Q12" s="14">
        <v>102.84</v>
      </c>
      <c r="R12" s="12">
        <v>-0.5309</v>
      </c>
      <c r="S12" s="12">
        <v>-0.6397</v>
      </c>
      <c r="T12" s="12">
        <v>-0.1714</v>
      </c>
      <c r="U12" s="12">
        <v>-0.5651</v>
      </c>
      <c r="V12" s="11">
        <v>22</v>
      </c>
      <c r="W12" s="13">
        <v>1375.08</v>
      </c>
      <c r="X12" s="11">
        <v>115</v>
      </c>
      <c r="Y12" s="11">
        <v>51</v>
      </c>
      <c r="Z12" s="13">
        <v>3265.25</v>
      </c>
      <c r="AA12" s="11">
        <v>121</v>
      </c>
      <c r="AB12" s="12">
        <v>-0.5686</v>
      </c>
      <c r="AC12" s="12">
        <v>-0.5789</v>
      </c>
      <c r="AD12" s="11">
        <v>10</v>
      </c>
      <c r="AE12" s="13">
        <v>420.76</v>
      </c>
      <c r="AF12" s="11">
        <v>115</v>
      </c>
      <c r="AG12" s="11">
        <v>7</v>
      </c>
      <c r="AH12" s="13">
        <v>438.39</v>
      </c>
      <c r="AI12" s="11">
        <v>120</v>
      </c>
      <c r="AJ12" s="12">
        <v>0.4286</v>
      </c>
      <c r="AK12" s="12">
        <v>-0.0402</v>
      </c>
      <c r="AL12" s="11">
        <v>19</v>
      </c>
      <c r="AM12" s="13">
        <v>1158.84</v>
      </c>
      <c r="AN12" s="11">
        <v>77</v>
      </c>
      <c r="AO12" s="11">
        <v>22</v>
      </c>
      <c r="AP12" s="13">
        <v>1598.28</v>
      </c>
      <c r="AQ12" s="11">
        <v>103</v>
      </c>
      <c r="AR12" s="12">
        <v>-0.1364</v>
      </c>
      <c r="AS12" s="12">
        <v>-0.2749</v>
      </c>
      <c r="AT12" s="11">
        <v>40</v>
      </c>
      <c r="AU12" s="13">
        <v>2232.59</v>
      </c>
      <c r="AV12" s="11">
        <v>78</v>
      </c>
      <c r="AW12" s="11">
        <v>114</v>
      </c>
      <c r="AX12" s="13">
        <v>9095.72</v>
      </c>
      <c r="AY12" s="11">
        <v>103</v>
      </c>
      <c r="AZ12" s="12">
        <v>-0.6491</v>
      </c>
      <c r="BA12" s="12">
        <v>-0.7545</v>
      </c>
    </row>
    <row r="13">
      <c r="A13" s="10" t="s">
        <v>43</v>
      </c>
      <c r="B13" s="11">
        <v>10151</v>
      </c>
      <c r="C13" s="11">
        <f>=ROUNDDOWN(174.415807560137,0)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24</v>
      </c>
      <c r="K13" s="13">
        <v>186.99</v>
      </c>
      <c r="L13" s="11">
        <v>22</v>
      </c>
      <c r="M13" s="14">
        <v>8.5</v>
      </c>
      <c r="N13" s="11"/>
      <c r="O13" s="13"/>
      <c r="P13" s="11">
        <v>23</v>
      </c>
      <c r="Q13" s="14"/>
      <c r="R13" s="12"/>
      <c r="S13" s="12"/>
      <c r="T13" s="12">
        <v>-0.0435</v>
      </c>
      <c r="U13" s="12"/>
      <c r="V13" s="11">
        <v>24</v>
      </c>
      <c r="W13" s="13">
        <v>186.99</v>
      </c>
      <c r="X13" s="11">
        <v>7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29573</v>
      </c>
      <c r="C14" s="11">
        <f>=ROUNDDOWN(71.1402453692567,0)</f>
      </c>
      <c r="D14" s="11">
        <v>5330</v>
      </c>
      <c r="E14" s="12">
        <v>0.9881</v>
      </c>
      <c r="F14" s="11"/>
      <c r="G14" s="11">
        <f>=ROUNDDOWN({0},0)</f>
      </c>
      <c r="H14" s="11"/>
      <c r="I14" s="12"/>
      <c r="J14" s="11">
        <v>44</v>
      </c>
      <c r="K14" s="13">
        <v>1492.19</v>
      </c>
      <c r="L14" s="11">
        <v>81</v>
      </c>
      <c r="M14" s="14">
        <v>18.42</v>
      </c>
      <c r="N14" s="11">
        <v>22</v>
      </c>
      <c r="O14" s="13">
        <v>716.72</v>
      </c>
      <c r="P14" s="11">
        <v>112</v>
      </c>
      <c r="Q14" s="14">
        <v>6.4</v>
      </c>
      <c r="R14" s="12">
        <v>1</v>
      </c>
      <c r="S14" s="12">
        <v>1.082</v>
      </c>
      <c r="T14" s="12">
        <v>-0.2768</v>
      </c>
      <c r="U14" s="12">
        <v>1.8781</v>
      </c>
      <c r="V14" s="11">
        <v>44</v>
      </c>
      <c r="W14" s="13">
        <v>1492.19</v>
      </c>
      <c r="X14" s="11">
        <v>44</v>
      </c>
      <c r="Y14" s="11">
        <v>22</v>
      </c>
      <c r="Z14" s="13">
        <v>716.72</v>
      </c>
      <c r="AA14" s="11">
        <v>69</v>
      </c>
      <c r="AB14" s="12">
        <v>1</v>
      </c>
      <c r="AC14" s="12">
        <v>1.082</v>
      </c>
      <c r="AD14" s="11"/>
      <c r="AE14" s="13"/>
      <c r="AF14" s="11">
        <v>1</v>
      </c>
      <c r="AG14" s="11"/>
      <c r="AH14" s="13"/>
      <c r="AI14" s="11">
        <v>28</v>
      </c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5163</v>
      </c>
      <c r="C15" s="11">
        <f>=ROUNDDOWN(256.865671641791,0)</f>
      </c>
      <c r="D15" s="11"/>
      <c r="E15" s="12"/>
      <c r="F15" s="11"/>
      <c r="G15" s="11">
        <f>=ROUNDDOWN({0},0)</f>
      </c>
      <c r="H15" s="11"/>
      <c r="I15" s="12"/>
      <c r="J15" s="11">
        <v>9</v>
      </c>
      <c r="K15" s="13">
        <v>385.62</v>
      </c>
      <c r="L15" s="11"/>
      <c r="M15" s="14"/>
      <c r="N15" s="11">
        <v>9</v>
      </c>
      <c r="O15" s="13">
        <v>575.92</v>
      </c>
      <c r="P15" s="11">
        <v>92</v>
      </c>
      <c r="Q15" s="14">
        <v>6.26</v>
      </c>
      <c r="R15" s="12"/>
      <c r="S15" s="12">
        <v>-0.3304</v>
      </c>
      <c r="T15" s="12"/>
      <c r="U15" s="12"/>
      <c r="V15" s="11"/>
      <c r="W15" s="13"/>
      <c r="X15" s="11"/>
      <c r="Y15" s="11"/>
      <c r="Z15" s="13"/>
      <c r="AA15" s="11">
        <v>92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9</v>
      </c>
      <c r="AM15" s="13">
        <v>385.62</v>
      </c>
      <c r="AN15" s="11"/>
      <c r="AO15" s="11">
        <v>9</v>
      </c>
      <c r="AP15" s="13">
        <v>575.92</v>
      </c>
      <c r="AQ15" s="11">
        <v>69</v>
      </c>
      <c r="AR15" s="12"/>
      <c r="AS15" s="12">
        <v>-0.3304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410271</v>
      </c>
      <c r="C16" s="11">
        <f>=ROUNDDOWN(24.1304654691746,0)</f>
      </c>
      <c r="D16" s="11">
        <v>296832</v>
      </c>
      <c r="E16" s="12">
        <v>0.887</v>
      </c>
      <c r="F16" s="11"/>
      <c r="G16" s="11">
        <f>=ROUNDDOWN({0},0)</f>
      </c>
      <c r="H16" s="11"/>
      <c r="I16" s="12"/>
      <c r="J16" s="11">
        <v>8035</v>
      </c>
      <c r="K16" s="13">
        <v>211702.83</v>
      </c>
      <c r="L16" s="11">
        <v>1333</v>
      </c>
      <c r="M16" s="14">
        <v>158.82</v>
      </c>
      <c r="N16" s="11">
        <v>8952</v>
      </c>
      <c r="O16" s="13">
        <v>231935.07</v>
      </c>
      <c r="P16" s="11">
        <v>1312</v>
      </c>
      <c r="Q16" s="14">
        <v>176.78</v>
      </c>
      <c r="R16" s="12">
        <v>-0.1024</v>
      </c>
      <c r="S16" s="12">
        <v>-0.0872</v>
      </c>
      <c r="T16" s="12">
        <v>0.016</v>
      </c>
      <c r="U16" s="12">
        <v>-0.1016</v>
      </c>
      <c r="V16" s="11">
        <v>2113</v>
      </c>
      <c r="W16" s="13">
        <v>51644.43</v>
      </c>
      <c r="X16" s="11">
        <v>994</v>
      </c>
      <c r="Y16" s="11">
        <v>991</v>
      </c>
      <c r="Z16" s="13">
        <v>26662.67</v>
      </c>
      <c r="AA16" s="11">
        <v>1064</v>
      </c>
      <c r="AB16" s="12">
        <v>1.1322</v>
      </c>
      <c r="AC16" s="12">
        <v>0.937</v>
      </c>
      <c r="AD16" s="11">
        <v>3621</v>
      </c>
      <c r="AE16" s="13">
        <v>96452.18</v>
      </c>
      <c r="AF16" s="11">
        <v>1012</v>
      </c>
      <c r="AG16" s="11">
        <v>4722</v>
      </c>
      <c r="AH16" s="13">
        <v>123818.95</v>
      </c>
      <c r="AI16" s="11">
        <v>1006</v>
      </c>
      <c r="AJ16" s="12">
        <v>-0.2332</v>
      </c>
      <c r="AK16" s="12">
        <v>-0.221</v>
      </c>
      <c r="AL16" s="11">
        <v>1800</v>
      </c>
      <c r="AM16" s="13">
        <v>53961.76</v>
      </c>
      <c r="AN16" s="11">
        <v>952</v>
      </c>
      <c r="AO16" s="11">
        <v>1421</v>
      </c>
      <c r="AP16" s="13">
        <v>42369.84</v>
      </c>
      <c r="AQ16" s="11">
        <v>985</v>
      </c>
      <c r="AR16" s="12">
        <v>0.2667</v>
      </c>
      <c r="AS16" s="12">
        <v>0.2736</v>
      </c>
      <c r="AT16" s="11">
        <v>501</v>
      </c>
      <c r="AU16" s="13">
        <v>9644.46</v>
      </c>
      <c r="AV16" s="11">
        <v>824</v>
      </c>
      <c r="AW16" s="11">
        <v>1818</v>
      </c>
      <c r="AX16" s="13">
        <v>39083.61</v>
      </c>
      <c r="AY16" s="11">
        <v>839</v>
      </c>
      <c r="AZ16" s="12">
        <v>-0.7244</v>
      </c>
      <c r="BA16" s="12">
        <v>-0.7532</v>
      </c>
    </row>
    <row r="17">
      <c r="A17" s="10" t="s">
        <v>47</v>
      </c>
      <c r="B17" s="11">
        <v>155487</v>
      </c>
      <c r="C17" s="11">
        <f>=ROUNDDOWN(46.1098425313603,0)</f>
      </c>
      <c r="D17" s="11">
        <v>69589</v>
      </c>
      <c r="E17" s="12">
        <v>0.9989</v>
      </c>
      <c r="F17" s="11"/>
      <c r="G17" s="11">
        <f>=ROUNDDOWN({0},0)</f>
      </c>
      <c r="H17" s="11"/>
      <c r="I17" s="12"/>
      <c r="J17" s="11">
        <v>2259</v>
      </c>
      <c r="K17" s="13">
        <v>71426.39</v>
      </c>
      <c r="L17" s="11">
        <v>161</v>
      </c>
      <c r="M17" s="14">
        <v>443.64</v>
      </c>
      <c r="N17" s="11">
        <v>3922</v>
      </c>
      <c r="O17" s="13">
        <v>131269.48</v>
      </c>
      <c r="P17" s="11">
        <v>123</v>
      </c>
      <c r="Q17" s="14">
        <v>1067.23</v>
      </c>
      <c r="R17" s="12">
        <v>-0.424</v>
      </c>
      <c r="S17" s="12">
        <v>-0.4559</v>
      </c>
      <c r="T17" s="12">
        <v>0.3089</v>
      </c>
      <c r="U17" s="12">
        <v>-0.5843</v>
      </c>
      <c r="V17" s="11">
        <v>703</v>
      </c>
      <c r="W17" s="13">
        <v>21184.77</v>
      </c>
      <c r="X17" s="11">
        <v>161</v>
      </c>
      <c r="Y17" s="11">
        <v>493</v>
      </c>
      <c r="Z17" s="13">
        <v>14221.54</v>
      </c>
      <c r="AA17" s="11">
        <v>123</v>
      </c>
      <c r="AB17" s="12">
        <v>0.426</v>
      </c>
      <c r="AC17" s="12">
        <v>0.4896</v>
      </c>
      <c r="AD17" s="11">
        <v>829</v>
      </c>
      <c r="AE17" s="13">
        <v>28407.79</v>
      </c>
      <c r="AF17" s="11">
        <v>161</v>
      </c>
      <c r="AG17" s="11">
        <v>2220</v>
      </c>
      <c r="AH17" s="13">
        <v>79846.68</v>
      </c>
      <c r="AI17" s="11">
        <v>122</v>
      </c>
      <c r="AJ17" s="12">
        <v>-0.6266</v>
      </c>
      <c r="AK17" s="12">
        <v>-0.6442</v>
      </c>
      <c r="AL17" s="11">
        <v>371</v>
      </c>
      <c r="AM17" s="13">
        <v>10586.06</v>
      </c>
      <c r="AN17" s="11">
        <v>161</v>
      </c>
      <c r="AO17" s="11">
        <v>346</v>
      </c>
      <c r="AP17" s="13">
        <v>9410.52</v>
      </c>
      <c r="AQ17" s="11">
        <v>118</v>
      </c>
      <c r="AR17" s="12">
        <v>0.0723</v>
      </c>
      <c r="AS17" s="12">
        <v>0.1249</v>
      </c>
      <c r="AT17" s="11">
        <v>356</v>
      </c>
      <c r="AU17" s="13">
        <v>11247.77</v>
      </c>
      <c r="AV17" s="11">
        <v>76</v>
      </c>
      <c r="AW17" s="11">
        <v>863</v>
      </c>
      <c r="AX17" s="13">
        <v>27790.74</v>
      </c>
      <c r="AY17" s="11">
        <v>111</v>
      </c>
      <c r="AZ17" s="12">
        <v>-0.5875</v>
      </c>
      <c r="BA17" s="12">
        <v>-0.5953</v>
      </c>
    </row>
    <row r="18">
      <c r="A18" s="10" t="s">
        <v>48</v>
      </c>
      <c r="B18" s="11">
        <v>286061</v>
      </c>
      <c r="C18" s="11">
        <f>=ROUNDDOWN(28.808624631157,0)</f>
      </c>
      <c r="D18" s="11">
        <v>145128</v>
      </c>
      <c r="E18" s="12">
        <v>1</v>
      </c>
      <c r="F18" s="11"/>
      <c r="G18" s="11">
        <f>=ROUNDDOWN({0},0)</f>
      </c>
      <c r="H18" s="11"/>
      <c r="I18" s="12"/>
      <c r="J18" s="11">
        <v>3867</v>
      </c>
      <c r="K18" s="13">
        <v>74439.42</v>
      </c>
      <c r="L18" s="11">
        <v>547</v>
      </c>
      <c r="M18" s="14">
        <v>136.09</v>
      </c>
      <c r="N18" s="11">
        <v>4844</v>
      </c>
      <c r="O18" s="13">
        <v>94217.06</v>
      </c>
      <c r="P18" s="11">
        <v>657</v>
      </c>
      <c r="Q18" s="14">
        <v>143.4</v>
      </c>
      <c r="R18" s="12">
        <v>-0.2017</v>
      </c>
      <c r="S18" s="12">
        <v>-0.2099</v>
      </c>
      <c r="T18" s="12">
        <v>-0.1674</v>
      </c>
      <c r="U18" s="12">
        <v>-0.051</v>
      </c>
      <c r="V18" s="11">
        <v>1856</v>
      </c>
      <c r="W18" s="13">
        <v>35456.45</v>
      </c>
      <c r="X18" s="11">
        <v>479</v>
      </c>
      <c r="Y18" s="11">
        <v>1288</v>
      </c>
      <c r="Z18" s="13">
        <v>23340.71</v>
      </c>
      <c r="AA18" s="11">
        <v>609</v>
      </c>
      <c r="AB18" s="12">
        <v>0.441</v>
      </c>
      <c r="AC18" s="12">
        <v>0.5191</v>
      </c>
      <c r="AD18" s="11">
        <v>52</v>
      </c>
      <c r="AE18" s="13">
        <v>1376.68</v>
      </c>
      <c r="AF18" s="11">
        <v>21</v>
      </c>
      <c r="AG18" s="11">
        <v>390</v>
      </c>
      <c r="AH18" s="13">
        <v>10132.02</v>
      </c>
      <c r="AI18" s="11">
        <v>16</v>
      </c>
      <c r="AJ18" s="12">
        <v>-0.8667</v>
      </c>
      <c r="AK18" s="12">
        <v>-0.8641</v>
      </c>
      <c r="AL18" s="11">
        <v>1301</v>
      </c>
      <c r="AM18" s="13">
        <v>25093.15</v>
      </c>
      <c r="AN18" s="11">
        <v>491</v>
      </c>
      <c r="AO18" s="11">
        <v>1443</v>
      </c>
      <c r="AP18" s="13">
        <v>26824.84</v>
      </c>
      <c r="AQ18" s="11">
        <v>653</v>
      </c>
      <c r="AR18" s="12">
        <v>-0.0984</v>
      </c>
      <c r="AS18" s="12">
        <v>-0.0646</v>
      </c>
      <c r="AT18" s="11">
        <v>658</v>
      </c>
      <c r="AU18" s="13">
        <v>12513.14</v>
      </c>
      <c r="AV18" s="11">
        <v>196</v>
      </c>
      <c r="AW18" s="11">
        <v>1723</v>
      </c>
      <c r="AX18" s="13">
        <v>33919.49</v>
      </c>
      <c r="AY18" s="11">
        <v>476</v>
      </c>
      <c r="AZ18" s="12">
        <v>-0.6181</v>
      </c>
      <c r="BA18" s="12">
        <v>-0.6311</v>
      </c>
    </row>
    <row r="19">
      <c r="A19" s="10" t="s">
        <v>49</v>
      </c>
      <c r="B19" s="11">
        <v>154427</v>
      </c>
      <c r="C19" s="11">
        <f>=ROUNDDOWN(32.1261103829911,0)</f>
      </c>
      <c r="D19" s="11">
        <v>60079</v>
      </c>
      <c r="E19" s="12">
        <v>0.9496</v>
      </c>
      <c r="F19" s="11"/>
      <c r="G19" s="11">
        <f>=ROUNDDOWN({0},0)</f>
      </c>
      <c r="H19" s="11"/>
      <c r="I19" s="12"/>
      <c r="J19" s="11">
        <v>2960</v>
      </c>
      <c r="K19" s="13">
        <v>116759.16</v>
      </c>
      <c r="L19" s="11">
        <v>505</v>
      </c>
      <c r="M19" s="14">
        <v>231.21</v>
      </c>
      <c r="N19" s="11">
        <v>4120</v>
      </c>
      <c r="O19" s="13">
        <v>171241.13</v>
      </c>
      <c r="P19" s="11">
        <v>581</v>
      </c>
      <c r="Q19" s="14">
        <v>294.74</v>
      </c>
      <c r="R19" s="12">
        <v>-0.2816</v>
      </c>
      <c r="S19" s="12">
        <v>-0.3182</v>
      </c>
      <c r="T19" s="12">
        <v>-0.1308</v>
      </c>
      <c r="U19" s="12">
        <v>-0.2155</v>
      </c>
      <c r="V19" s="11">
        <v>1010</v>
      </c>
      <c r="W19" s="13">
        <v>38014.82</v>
      </c>
      <c r="X19" s="11">
        <v>444</v>
      </c>
      <c r="Y19" s="11">
        <v>648</v>
      </c>
      <c r="Z19" s="13">
        <v>25667.18</v>
      </c>
      <c r="AA19" s="11">
        <v>562</v>
      </c>
      <c r="AB19" s="12">
        <v>0.5586</v>
      </c>
      <c r="AC19" s="12">
        <v>0.4811</v>
      </c>
      <c r="AD19" s="11">
        <v>667</v>
      </c>
      <c r="AE19" s="13">
        <v>27352.59</v>
      </c>
      <c r="AF19" s="11">
        <v>440</v>
      </c>
      <c r="AG19" s="11">
        <v>1474</v>
      </c>
      <c r="AH19" s="13">
        <v>60406.87</v>
      </c>
      <c r="AI19" s="11">
        <v>430</v>
      </c>
      <c r="AJ19" s="12">
        <v>-0.5475</v>
      </c>
      <c r="AK19" s="12">
        <v>-0.5472</v>
      </c>
      <c r="AL19" s="11">
        <v>615</v>
      </c>
      <c r="AM19" s="13">
        <v>23890.06</v>
      </c>
      <c r="AN19" s="11">
        <v>434</v>
      </c>
      <c r="AO19" s="11">
        <v>577</v>
      </c>
      <c r="AP19" s="13">
        <v>21852.64</v>
      </c>
      <c r="AQ19" s="11">
        <v>499</v>
      </c>
      <c r="AR19" s="12">
        <v>0.0659</v>
      </c>
      <c r="AS19" s="12">
        <v>0.0932</v>
      </c>
      <c r="AT19" s="11">
        <v>668</v>
      </c>
      <c r="AU19" s="13">
        <v>27501.69</v>
      </c>
      <c r="AV19" s="11">
        <v>371</v>
      </c>
      <c r="AW19" s="11">
        <v>1421</v>
      </c>
      <c r="AX19" s="13">
        <v>63314.44</v>
      </c>
      <c r="AY19" s="11">
        <v>522</v>
      </c>
      <c r="AZ19" s="12">
        <v>-0.5299</v>
      </c>
      <c r="BA19" s="12">
        <v>-0.5656</v>
      </c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54939</v>
      </c>
      <c r="K20" s="17">
        <v>2109697.95</v>
      </c>
      <c r="L20" s="15">
        <v>7042</v>
      </c>
      <c r="M20" s="18">
        <v>299.59</v>
      </c>
      <c r="N20" s="15">
        <v>68921</v>
      </c>
      <c r="O20" s="17">
        <v>2765107.21</v>
      </c>
      <c r="P20" s="15">
        <v>7940</v>
      </c>
      <c r="Q20" s="18">
        <v>348.25</v>
      </c>
      <c r="R20" s="16">
        <v>-0.2029</v>
      </c>
      <c r="S20" s="16">
        <v>-0.237</v>
      </c>
      <c r="T20" s="16">
        <v>-0.1131</v>
      </c>
      <c r="U20" s="16">
        <v>-0.1397</v>
      </c>
      <c r="V20" s="15">
        <v>22425</v>
      </c>
      <c r="W20" s="17">
        <v>763058.58</v>
      </c>
      <c r="X20" s="15">
        <v>5554</v>
      </c>
      <c r="Y20" s="15">
        <v>13311</v>
      </c>
      <c r="Z20" s="17">
        <v>517744.66</v>
      </c>
      <c r="AA20" s="15">
        <v>6495</v>
      </c>
      <c r="AB20" s="16">
        <v>0.6847</v>
      </c>
      <c r="AC20" s="16">
        <v>0.4738</v>
      </c>
      <c r="AD20" s="15">
        <v>15658</v>
      </c>
      <c r="AE20" s="17">
        <v>656663.05</v>
      </c>
      <c r="AF20" s="15">
        <v>5111</v>
      </c>
      <c r="AG20" s="15">
        <v>31093</v>
      </c>
      <c r="AH20" s="17">
        <v>1141394.15</v>
      </c>
      <c r="AI20" s="15">
        <v>5935</v>
      </c>
      <c r="AJ20" s="16">
        <v>-0.4964</v>
      </c>
      <c r="AK20" s="16">
        <v>-0.4247</v>
      </c>
      <c r="AL20" s="15">
        <v>10532</v>
      </c>
      <c r="AM20" s="17">
        <v>372272.04</v>
      </c>
      <c r="AN20" s="15">
        <v>5027</v>
      </c>
      <c r="AO20" s="15">
        <v>7687</v>
      </c>
      <c r="AP20" s="17">
        <v>274161.99</v>
      </c>
      <c r="AQ20" s="15">
        <v>5578</v>
      </c>
      <c r="AR20" s="16">
        <v>0.3701</v>
      </c>
      <c r="AS20" s="16">
        <v>0.3579</v>
      </c>
      <c r="AT20" s="15">
        <v>6324</v>
      </c>
      <c r="AU20" s="17">
        <v>317704.28</v>
      </c>
      <c r="AV20" s="15">
        <v>4066</v>
      </c>
      <c r="AW20" s="15">
        <v>16830</v>
      </c>
      <c r="AX20" s="17">
        <v>831806.41</v>
      </c>
      <c r="AY20" s="15">
        <v>5508</v>
      </c>
      <c r="AZ20" s="16">
        <v>-0.6242</v>
      </c>
      <c r="BA20" s="16">
        <v>-0.6181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