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<sst xmlns="http://schemas.openxmlformats.org/spreadsheetml/2006/main" count="44" uniqueCount="44">
  <si>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</si>
  <si>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</si>
  <si>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</si>
  <si>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04/17/2025</t>
  </si>
  <si>
    <t>End Date:</t>
  </si>
  <si>
    <t>Report Run Date:</t>
  </si>
  <si>
    <t>04/18/2025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</si>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</sst>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186955</v>
      </c>
      <c r="C5" s="11">
        <f>=ROUNDDOWN(27.1914769834921,0)</f>
      </c>
      <c r="D5" s="11">
        <v>70656</v>
      </c>
      <c r="E5" s="12">
        <v>0.9932</v>
      </c>
      <c r="F5" s="11"/>
      <c r="G5" s="11">
        <f>=ROUNDDOWN({0},0)</f>
      </c>
      <c r="H5" s="11">
        <v>480</v>
      </c>
      <c r="I5" s="12">
        <v>1</v>
      </c>
      <c r="J5" s="11">
        <v>220</v>
      </c>
      <c r="K5" s="13">
        <v>15614.32</v>
      </c>
      <c r="L5" s="11">
        <v>1379</v>
      </c>
      <c r="M5" s="14">
        <v>11.32</v>
      </c>
      <c r="N5" s="11">
        <v>329</v>
      </c>
      <c r="O5" s="13">
        <v>16145.75</v>
      </c>
      <c r="P5" s="11">
        <v>1567</v>
      </c>
      <c r="Q5" s="14">
        <v>10.3</v>
      </c>
      <c r="R5" s="12">
        <v>-0.3313</v>
      </c>
      <c r="S5" s="12">
        <v>-0.0329</v>
      </c>
      <c r="T5" s="12">
        <v>-0.12</v>
      </c>
      <c r="U5" s="12">
        <v>0.099</v>
      </c>
      <c r="V5" s="11">
        <v>220</v>
      </c>
      <c r="W5" s="13">
        <v>15614.32</v>
      </c>
      <c r="X5" s="11">
        <v>1336</v>
      </c>
      <c r="Y5" s="11">
        <v>329</v>
      </c>
      <c r="Z5" s="13">
        <v>16145.75</v>
      </c>
      <c r="AA5" s="11">
        <v>1550</v>
      </c>
      <c r="AB5" s="12">
        <v>-0.3313</v>
      </c>
      <c r="AC5" s="12">
        <v>-0.0329</v>
      </c>
    </row>
    <row r="6">
      <c r="A6" s="10" t="s">
        <v>32</v>
      </c>
      <c r="B6" s="11">
        <v>8300</v>
      </c>
      <c r="C6" s="11">
        <f>=ROUNDDOWN(10.2901066203818,0)</f>
      </c>
      <c r="D6" s="11">
        <v>11610</v>
      </c>
      <c r="E6" s="12">
        <v>0.9375</v>
      </c>
      <c r="F6" s="11"/>
      <c r="G6" s="11">
        <f>=ROUNDDOWN({0},0)</f>
      </c>
      <c r="H6" s="11"/>
      <c r="I6" s="12"/>
      <c r="J6" s="11">
        <v>35</v>
      </c>
      <c r="K6" s="13">
        <v>2100.94</v>
      </c>
      <c r="L6" s="11">
        <v>153</v>
      </c>
      <c r="M6" s="14">
        <v>13.73</v>
      </c>
      <c r="N6" s="11">
        <v>54</v>
      </c>
      <c r="O6" s="13">
        <v>2455.07</v>
      </c>
      <c r="P6" s="11">
        <v>161</v>
      </c>
      <c r="Q6" s="14">
        <v>15.25</v>
      </c>
      <c r="R6" s="12">
        <v>-0.3519</v>
      </c>
      <c r="S6" s="12">
        <v>-0.1442</v>
      </c>
      <c r="T6" s="12">
        <v>-0.0497</v>
      </c>
      <c r="U6" s="12">
        <v>-0.0997</v>
      </c>
      <c r="V6" s="11">
        <v>35</v>
      </c>
      <c r="W6" s="13">
        <v>2100.94</v>
      </c>
      <c r="X6" s="11">
        <v>149</v>
      </c>
      <c r="Y6" s="11">
        <v>54</v>
      </c>
      <c r="Z6" s="13">
        <v>2455.07</v>
      </c>
      <c r="AA6" s="11">
        <v>153</v>
      </c>
      <c r="AB6" s="12">
        <v>-0.3519</v>
      </c>
      <c r="AC6" s="12">
        <v>-0.1442</v>
      </c>
    </row>
    <row r="7">
      <c r="A7" s="10" t="s">
        <v>33</v>
      </c>
      <c r="B7" s="11">
        <v>54233</v>
      </c>
      <c r="C7" s="11">
        <f>=ROUNDDOWN(23.3762931034483,0)</f>
      </c>
      <c r="D7" s="11">
        <v>42968</v>
      </c>
      <c r="E7" s="12">
        <v>1</v>
      </c>
      <c r="F7" s="11"/>
      <c r="G7" s="11">
        <f>=ROUNDDOWN({0},0)</f>
      </c>
      <c r="H7" s="11"/>
      <c r="I7" s="12"/>
      <c r="J7" s="11">
        <v>42</v>
      </c>
      <c r="K7" s="13">
        <v>1193.3</v>
      </c>
      <c r="L7" s="11">
        <v>187</v>
      </c>
      <c r="M7" s="14">
        <v>6.38</v>
      </c>
      <c r="N7" s="11">
        <v>39</v>
      </c>
      <c r="O7" s="13">
        <v>1090.99</v>
      </c>
      <c r="P7" s="11">
        <v>194</v>
      </c>
      <c r="Q7" s="14">
        <v>5.62</v>
      </c>
      <c r="R7" s="12">
        <v>0.0769</v>
      </c>
      <c r="S7" s="12">
        <v>0.0938</v>
      </c>
      <c r="T7" s="12">
        <v>-0.0361</v>
      </c>
      <c r="U7" s="12">
        <v>0.1352</v>
      </c>
      <c r="V7" s="11">
        <v>42</v>
      </c>
      <c r="W7" s="13">
        <v>1193.3</v>
      </c>
      <c r="X7" s="11">
        <v>181</v>
      </c>
      <c r="Y7" s="11">
        <v>39</v>
      </c>
      <c r="Z7" s="13">
        <v>1090.99</v>
      </c>
      <c r="AA7" s="11">
        <v>186</v>
      </c>
      <c r="AB7" s="12">
        <v>0.0769</v>
      </c>
      <c r="AC7" s="12">
        <v>0.0938</v>
      </c>
    </row>
    <row r="8">
      <c r="A8" s="10" t="s">
        <v>34</v>
      </c>
      <c r="B8" s="11">
        <v>65873</v>
      </c>
      <c r="C8" s="11">
        <f>=ROUNDDOWN(19.0109668109668,0)</f>
      </c>
      <c r="D8" s="11">
        <v>75438</v>
      </c>
      <c r="E8" s="12">
        <v>1</v>
      </c>
      <c r="F8" s="11"/>
      <c r="G8" s="11">
        <f>=ROUNDDOWN({0},0)</f>
      </c>
      <c r="H8" s="11"/>
      <c r="I8" s="12"/>
      <c r="J8" s="11">
        <v>71</v>
      </c>
      <c r="K8" s="13">
        <v>1374.01</v>
      </c>
      <c r="L8" s="11">
        <v>306</v>
      </c>
      <c r="M8" s="14">
        <v>4.49</v>
      </c>
      <c r="N8" s="11">
        <v>35</v>
      </c>
      <c r="O8" s="13">
        <v>627.12</v>
      </c>
      <c r="P8" s="11">
        <v>221</v>
      </c>
      <c r="Q8" s="14">
        <v>2.84</v>
      </c>
      <c r="R8" s="12">
        <v>1.0286</v>
      </c>
      <c r="S8" s="12">
        <v>1.191</v>
      </c>
      <c r="T8" s="12">
        <v>0.3846</v>
      </c>
      <c r="U8" s="12">
        <v>0.581</v>
      </c>
      <c r="V8" s="11">
        <v>71</v>
      </c>
      <c r="W8" s="13">
        <v>1374.01</v>
      </c>
      <c r="X8" s="11">
        <v>303</v>
      </c>
      <c r="Y8" s="11">
        <v>35</v>
      </c>
      <c r="Z8" s="13">
        <v>627.12</v>
      </c>
      <c r="AA8" s="11">
        <v>221</v>
      </c>
      <c r="AB8" s="12">
        <v>1.0286</v>
      </c>
      <c r="AC8" s="12">
        <v>1.191</v>
      </c>
    </row>
    <row r="9">
      <c r="A9" s="10" t="s">
        <v>35</v>
      </c>
      <c r="B9" s="11">
        <v>65801</v>
      </c>
      <c r="C9" s="11">
        <f>=ROUNDDOWN(33.2412225309422,0)</f>
      </c>
      <c r="D9" s="11">
        <v>43500</v>
      </c>
      <c r="E9" s="12">
        <v>0.9886</v>
      </c>
      <c r="F9" s="11"/>
      <c r="G9" s="11">
        <f>=ROUNDDOWN({0},0)</f>
      </c>
      <c r="H9" s="11"/>
      <c r="I9" s="12"/>
      <c r="J9" s="11">
        <v>72</v>
      </c>
      <c r="K9" s="13">
        <v>2623.06</v>
      </c>
      <c r="L9" s="11">
        <v>1029</v>
      </c>
      <c r="M9" s="14">
        <v>2.55</v>
      </c>
      <c r="N9" s="11">
        <v>73</v>
      </c>
      <c r="O9" s="13">
        <v>2416.8</v>
      </c>
      <c r="P9" s="11">
        <v>1119</v>
      </c>
      <c r="Q9" s="14">
        <v>2.16</v>
      </c>
      <c r="R9" s="12">
        <v>-0.0137</v>
      </c>
      <c r="S9" s="12">
        <v>0.0853</v>
      </c>
      <c r="T9" s="12">
        <v>-0.0804</v>
      </c>
      <c r="U9" s="12">
        <v>0.1806</v>
      </c>
      <c r="V9" s="11">
        <v>72</v>
      </c>
      <c r="W9" s="13">
        <v>2623.06</v>
      </c>
      <c r="X9" s="11">
        <v>831</v>
      </c>
      <c r="Y9" s="11">
        <v>73</v>
      </c>
      <c r="Z9" s="13">
        <v>2416.8</v>
      </c>
      <c r="AA9" s="11">
        <v>959</v>
      </c>
      <c r="AB9" s="12">
        <v>-0.0137</v>
      </c>
      <c r="AC9" s="12">
        <v>0.0853</v>
      </c>
    </row>
    <row r="10">
      <c r="A10" s="10" t="s">
        <v>36</v>
      </c>
      <c r="B10" s="11">
        <v>38525</v>
      </c>
      <c r="C10" s="11">
        <f>=ROUNDDOWN(16.3165473719876,0)</f>
      </c>
      <c r="D10" s="11">
        <v>30398</v>
      </c>
      <c r="E10" s="12">
        <v>0.9923</v>
      </c>
      <c r="F10" s="11"/>
      <c r="G10" s="11">
        <f>=ROUNDDOWN({0},0)</f>
      </c>
      <c r="H10" s="11">
        <v>5959</v>
      </c>
      <c r="I10" s="12">
        <v>0.875</v>
      </c>
      <c r="J10" s="11">
        <v>190</v>
      </c>
      <c r="K10" s="13">
        <v>32886.69</v>
      </c>
      <c r="L10" s="11">
        <v>462</v>
      </c>
      <c r="M10" s="14">
        <v>71.18</v>
      </c>
      <c r="N10" s="11">
        <v>318</v>
      </c>
      <c r="O10" s="13">
        <v>53483.45</v>
      </c>
      <c r="P10" s="11">
        <v>611</v>
      </c>
      <c r="Q10" s="14">
        <v>87.53</v>
      </c>
      <c r="R10" s="12">
        <v>-0.4025</v>
      </c>
      <c r="S10" s="12">
        <v>-0.3851</v>
      </c>
      <c r="T10" s="12">
        <v>-0.2439</v>
      </c>
      <c r="U10" s="12">
        <v>-0.1868</v>
      </c>
      <c r="V10" s="11">
        <v>190</v>
      </c>
      <c r="W10" s="13">
        <v>32886.69</v>
      </c>
      <c r="X10" s="11">
        <v>440</v>
      </c>
      <c r="Y10" s="11">
        <v>318</v>
      </c>
      <c r="Z10" s="13">
        <v>53483.45</v>
      </c>
      <c r="AA10" s="11">
        <v>595</v>
      </c>
      <c r="AB10" s="12">
        <v>-0.4025</v>
      </c>
      <c r="AC10" s="12">
        <v>-0.3851</v>
      </c>
    </row>
    <row r="11">
      <c r="A11" s="10" t="s">
        <v>37</v>
      </c>
      <c r="B11" s="11">
        <v>2650</v>
      </c>
      <c r="C11" s="11">
        <f>=ROUNDDOWN(17.7020708082832,0)</f>
      </c>
      <c r="D11" s="11">
        <v>1000</v>
      </c>
      <c r="E11" s="12">
        <v>0.9333</v>
      </c>
      <c r="F11" s="11"/>
      <c r="G11" s="11">
        <f>=ROUNDDOWN({0},0)</f>
      </c>
      <c r="H11" s="11"/>
      <c r="I11" s="12"/>
      <c r="J11" s="11">
        <v>9</v>
      </c>
      <c r="K11" s="13">
        <v>677.12</v>
      </c>
      <c r="L11" s="11">
        <v>107</v>
      </c>
      <c r="M11" s="14">
        <v>6.33</v>
      </c>
      <c r="N11" s="11">
        <v>29</v>
      </c>
      <c r="O11" s="13">
        <v>2509.1</v>
      </c>
      <c r="P11" s="11">
        <v>107</v>
      </c>
      <c r="Q11" s="14">
        <v>23.45</v>
      </c>
      <c r="R11" s="12">
        <v>-0.6897</v>
      </c>
      <c r="S11" s="12">
        <v>-0.7301</v>
      </c>
      <c r="T11" s="12"/>
      <c r="U11" s="12">
        <v>-0.7301</v>
      </c>
      <c r="V11" s="11">
        <v>9</v>
      </c>
      <c r="W11" s="13">
        <v>677.12</v>
      </c>
      <c r="X11" s="11">
        <v>107</v>
      </c>
      <c r="Y11" s="11">
        <v>29</v>
      </c>
      <c r="Z11" s="13">
        <v>2509.1</v>
      </c>
      <c r="AA11" s="11">
        <v>106</v>
      </c>
      <c r="AB11" s="12">
        <v>-0.6897</v>
      </c>
      <c r="AC11" s="12">
        <v>-0.7301</v>
      </c>
    </row>
    <row r="12">
      <c r="A12" s="10" t="s">
        <v>38</v>
      </c>
      <c r="B12" s="11">
        <v>422</v>
      </c>
      <c r="C12" s="11">
        <f>=ROUNDDOWN(69.1803278688525,0)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65</v>
      </c>
      <c r="M12" s="14"/>
      <c r="N12" s="11">
        <v>8</v>
      </c>
      <c r="O12" s="13">
        <v>247.22</v>
      </c>
      <c r="P12" s="11">
        <v>91</v>
      </c>
      <c r="Q12" s="14">
        <v>2.72</v>
      </c>
      <c r="R12" s="12"/>
      <c r="S12" s="12"/>
      <c r="T12" s="12">
        <v>-0.2857</v>
      </c>
      <c r="U12" s="12"/>
      <c r="V12" s="11"/>
      <c r="W12" s="13"/>
      <c r="X12" s="11">
        <v>65</v>
      </c>
      <c r="Y12" s="11">
        <v>8</v>
      </c>
      <c r="Z12" s="13">
        <v>247.22</v>
      </c>
      <c r="AA12" s="11">
        <v>91</v>
      </c>
      <c r="AB12" s="12"/>
      <c r="AC12" s="12"/>
    </row>
    <row r="13">
      <c r="A13" s="10" t="s">
        <v>39</v>
      </c>
      <c r="B13" s="11">
        <v>63</v>
      </c>
      <c r="C13" s="11">
        <f>=ROUNDDOWN(31.5,0)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2</v>
      </c>
      <c r="O13" s="13">
        <v>208.91</v>
      </c>
      <c r="P13" s="11">
        <v>93</v>
      </c>
      <c r="Q13" s="14">
        <v>2.25</v>
      </c>
      <c r="R13" s="12"/>
      <c r="S13" s="12"/>
      <c r="T13" s="12"/>
      <c r="U13" s="12"/>
      <c r="V13" s="11"/>
      <c r="W13" s="13"/>
      <c r="X13" s="11"/>
      <c r="Y13" s="11">
        <v>2</v>
      </c>
      <c r="Z13" s="13">
        <v>208.91</v>
      </c>
      <c r="AA13" s="11">
        <v>93</v>
      </c>
      <c r="AB13" s="12"/>
      <c r="AC13" s="12"/>
    </row>
    <row r="14">
      <c r="A14" s="10" t="s">
        <v>40</v>
      </c>
      <c r="B14" s="11">
        <v>35512</v>
      </c>
      <c r="C14" s="11">
        <f>=ROUNDDOWN(30.1972789115646,0)</f>
      </c>
      <c r="D14" s="11">
        <v>18911</v>
      </c>
      <c r="E14" s="12">
        <v>1</v>
      </c>
      <c r="F14" s="11"/>
      <c r="G14" s="11">
        <f>=ROUNDDOWN({0},0)</f>
      </c>
      <c r="H14" s="11"/>
      <c r="I14" s="12"/>
      <c r="J14" s="11">
        <v>27</v>
      </c>
      <c r="K14" s="13">
        <v>795.49</v>
      </c>
      <c r="L14" s="11">
        <v>866</v>
      </c>
      <c r="M14" s="14">
        <v>0.92</v>
      </c>
      <c r="N14" s="11">
        <v>39</v>
      </c>
      <c r="O14" s="13">
        <v>987.08</v>
      </c>
      <c r="P14" s="11">
        <v>900</v>
      </c>
      <c r="Q14" s="14">
        <v>1.1</v>
      </c>
      <c r="R14" s="12">
        <v>-0.3077</v>
      </c>
      <c r="S14" s="12">
        <v>-0.1941</v>
      </c>
      <c r="T14" s="12">
        <v>-0.0378</v>
      </c>
      <c r="U14" s="12">
        <v>-0.1636</v>
      </c>
      <c r="V14" s="11">
        <v>27</v>
      </c>
      <c r="W14" s="13">
        <v>795.49</v>
      </c>
      <c r="X14" s="11">
        <v>866</v>
      </c>
      <c r="Y14" s="11">
        <v>39</v>
      </c>
      <c r="Z14" s="13">
        <v>987.08</v>
      </c>
      <c r="AA14" s="11">
        <v>896</v>
      </c>
      <c r="AB14" s="12">
        <v>-0.3077</v>
      </c>
      <c r="AC14" s="12">
        <v>-0.1941</v>
      </c>
    </row>
    <row r="15">
      <c r="A15" s="10" t="s">
        <v>41</v>
      </c>
      <c r="B15" s="11">
        <v>92561</v>
      </c>
      <c r="C15" s="11">
        <f>=ROUNDDOWN(24.873296966114,0)</f>
      </c>
      <c r="D15" s="11">
        <v>52166</v>
      </c>
      <c r="E15" s="12">
        <v>1</v>
      </c>
      <c r="F15" s="11"/>
      <c r="G15" s="11">
        <f>=ROUNDDOWN({0},0)</f>
      </c>
      <c r="H15" s="11"/>
      <c r="I15" s="12"/>
      <c r="J15" s="11">
        <v>185</v>
      </c>
      <c r="K15" s="13">
        <v>3517.36</v>
      </c>
      <c r="L15" s="11">
        <v>524</v>
      </c>
      <c r="M15" s="14">
        <v>6.71</v>
      </c>
      <c r="N15" s="11">
        <v>251</v>
      </c>
      <c r="O15" s="13">
        <v>3574.57</v>
      </c>
      <c r="P15" s="11">
        <v>633</v>
      </c>
      <c r="Q15" s="14">
        <v>5.65</v>
      </c>
      <c r="R15" s="12">
        <v>-0.2629</v>
      </c>
      <c r="S15" s="12">
        <v>-0.016</v>
      </c>
      <c r="T15" s="12">
        <v>-0.1722</v>
      </c>
      <c r="U15" s="12">
        <v>0.1876</v>
      </c>
      <c r="V15" s="11">
        <v>185</v>
      </c>
      <c r="W15" s="13">
        <v>3517.36</v>
      </c>
      <c r="X15" s="11">
        <v>506</v>
      </c>
      <c r="Y15" s="11">
        <v>251</v>
      </c>
      <c r="Z15" s="13">
        <v>3574.57</v>
      </c>
      <c r="AA15" s="11">
        <v>633</v>
      </c>
      <c r="AB15" s="12">
        <v>-0.2629</v>
      </c>
      <c r="AC15" s="12">
        <v>-0.016</v>
      </c>
    </row>
    <row r="16">
      <c r="A16" s="10" t="s">
        <v>42</v>
      </c>
      <c r="B16" s="11">
        <v>23383</v>
      </c>
      <c r="C16" s="11">
        <f>=ROUNDDOWN(28.3087167070218,0)</f>
      </c>
      <c r="D16" s="11">
        <v>12115</v>
      </c>
      <c r="E16" s="12">
        <v>0.9783</v>
      </c>
      <c r="F16" s="11"/>
      <c r="G16" s="11">
        <f>=ROUNDDOWN({0},0)</f>
      </c>
      <c r="H16" s="11"/>
      <c r="I16" s="12"/>
      <c r="J16" s="11">
        <v>30</v>
      </c>
      <c r="K16" s="13">
        <v>1256.95</v>
      </c>
      <c r="L16" s="11">
        <v>480</v>
      </c>
      <c r="M16" s="14">
        <v>2.62</v>
      </c>
      <c r="N16" s="11">
        <v>61</v>
      </c>
      <c r="O16" s="13">
        <v>2142.28</v>
      </c>
      <c r="P16" s="11">
        <v>553</v>
      </c>
      <c r="Q16" s="14">
        <v>3.87</v>
      </c>
      <c r="R16" s="12">
        <v>-0.5082</v>
      </c>
      <c r="S16" s="12">
        <v>-0.4133</v>
      </c>
      <c r="T16" s="12">
        <v>-0.132</v>
      </c>
      <c r="U16" s="12">
        <v>-0.323</v>
      </c>
      <c r="V16" s="11">
        <v>30</v>
      </c>
      <c r="W16" s="13">
        <v>1256.95</v>
      </c>
      <c r="X16" s="11">
        <v>456</v>
      </c>
      <c r="Y16" s="11">
        <v>61</v>
      </c>
      <c r="Z16" s="13">
        <v>2142.28</v>
      </c>
      <c r="AA16" s="11">
        <v>543</v>
      </c>
      <c r="AB16" s="12">
        <v>-0.5082</v>
      </c>
      <c r="AC16" s="12">
        <v>-0.4133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881</v>
      </c>
      <c r="K17" s="17">
        <v>62039.24</v>
      </c>
      <c r="L17" s="15">
        <v>5558</v>
      </c>
      <c r="M17" s="18">
        <v>11.16</v>
      </c>
      <c r="N17" s="15">
        <v>1238</v>
      </c>
      <c r="O17" s="17">
        <v>85888.34</v>
      </c>
      <c r="P17" s="15">
        <v>6250</v>
      </c>
      <c r="Q17" s="18">
        <v>13.74</v>
      </c>
      <c r="R17" s="16">
        <v>-0.2884</v>
      </c>
      <c r="S17" s="16">
        <v>-0.2777</v>
      </c>
      <c r="T17" s="16">
        <v>-0.1107</v>
      </c>
      <c r="U17" s="16">
        <v>-0.1878</v>
      </c>
      <c r="V17" s="15">
        <v>881</v>
      </c>
      <c r="W17" s="17">
        <v>62039.24</v>
      </c>
      <c r="X17" s="15">
        <v>5240</v>
      </c>
      <c r="Y17" s="15">
        <v>1238</v>
      </c>
      <c r="Z17" s="17">
        <v>85888.34</v>
      </c>
      <c r="AA17" s="15">
        <v>6026</v>
      </c>
      <c r="AB17" s="16">
        <v>-0.2884</v>
      </c>
      <c r="AC17" s="16">
        <v>-0.2777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