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<sst xmlns="http://schemas.openxmlformats.org/spreadsheetml/2006/main" count="49" uniqueCount="49">
  <si>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</si>
  <si>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</si>
  <si>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</si>
  <si>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01/01/2025</t>
  </si>
  <si>
    <t>End Date:</t>
  </si>
  <si>
    <t>03/31/2025</t>
  </si>
  <si>
    <t>Report Run Date:</t>
  </si>
  <si>
    <t>04/17/2025</t>
  </si>
  <si>
    <t>Division</t>
  </si>
  <si>
    <t>Current And Future Inventory</t>
  </si>
  <si>
    <t>Current And History Sales Comparison</t>
  </si>
  <si>
    <t>ASHFURNDS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</si>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</sst>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681505</v>
      </c>
      <c r="C5" s="11">
        <f>=ROUNDDOWN(29.2260618224235,0)</f>
      </c>
      <c r="D5" s="11">
        <v>242408</v>
      </c>
      <c r="E5" s="12">
        <v>0.9705</v>
      </c>
      <c r="F5" s="11"/>
      <c r="G5" s="11">
        <f>=ROUNDDOWN({0},0)</f>
      </c>
      <c r="H5" s="11"/>
      <c r="I5" s="12">
        <v>0.0528</v>
      </c>
      <c r="J5" s="11">
        <v>2123</v>
      </c>
      <c r="K5" s="13">
        <v>123580.41</v>
      </c>
      <c r="L5" s="11">
        <v>1887</v>
      </c>
      <c r="M5" s="14">
        <v>65.49</v>
      </c>
      <c r="N5" s="11">
        <v>804</v>
      </c>
      <c r="O5" s="13">
        <v>45988.04</v>
      </c>
      <c r="P5" s="11">
        <v>1637</v>
      </c>
      <c r="Q5" s="14">
        <v>28.09</v>
      </c>
      <c r="R5" s="12">
        <v>1.6405</v>
      </c>
      <c r="S5" s="12">
        <v>1.6872</v>
      </c>
      <c r="T5" s="12">
        <v>0.1527</v>
      </c>
      <c r="U5" s="12">
        <v>1.3314</v>
      </c>
      <c r="V5" s="11">
        <v>2054</v>
      </c>
      <c r="W5" s="13">
        <v>117233.28</v>
      </c>
      <c r="X5" s="11">
        <v>499</v>
      </c>
      <c r="Y5" s="11">
        <v>794</v>
      </c>
      <c r="Z5" s="13">
        <v>44980.91</v>
      </c>
      <c r="AA5" s="11">
        <v>904</v>
      </c>
      <c r="AB5" s="12">
        <v>1.5869</v>
      </c>
      <c r="AC5" s="12">
        <v>1.6063</v>
      </c>
      <c r="AD5" s="11">
        <v>69</v>
      </c>
      <c r="AE5" s="13">
        <v>6347.13</v>
      </c>
      <c r="AF5" s="11">
        <v>179</v>
      </c>
      <c r="AG5" s="11">
        <v>10</v>
      </c>
      <c r="AH5" s="13">
        <v>1007.13</v>
      </c>
      <c r="AI5" s="11">
        <v>191</v>
      </c>
      <c r="AJ5" s="12">
        <v>5.9</v>
      </c>
      <c r="AK5" s="12">
        <v>5.3022</v>
      </c>
    </row>
    <row r="6">
      <c r="A6" s="10" t="s">
        <v>34</v>
      </c>
      <c r="B6" s="11">
        <v>252</v>
      </c>
      <c r="C6" s="11">
        <f>=ROUNDDOWN(48.4615384615385,0)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147</v>
      </c>
      <c r="Q6" s="14"/>
      <c r="R6" s="12"/>
      <c r="S6" s="12"/>
      <c r="T6" s="12">
        <v>-0.9184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20868</v>
      </c>
      <c r="C7" s="11">
        <f>=ROUNDDOWN(14.0119519237226,0)</f>
      </c>
      <c r="D7" s="11">
        <v>17346</v>
      </c>
      <c r="E7" s="12">
        <v>0.9425</v>
      </c>
      <c r="F7" s="11"/>
      <c r="G7" s="11">
        <f>=ROUNDDOWN({0},0)</f>
      </c>
      <c r="H7" s="11"/>
      <c r="I7" s="12"/>
      <c r="J7" s="11">
        <v>308</v>
      </c>
      <c r="K7" s="13">
        <v>16675.48</v>
      </c>
      <c r="L7" s="11">
        <v>164</v>
      </c>
      <c r="M7" s="14">
        <v>101.68</v>
      </c>
      <c r="N7" s="11">
        <v>408</v>
      </c>
      <c r="O7" s="13">
        <v>19672.71</v>
      </c>
      <c r="P7" s="11">
        <v>183</v>
      </c>
      <c r="Q7" s="14">
        <v>107.5</v>
      </c>
      <c r="R7" s="12">
        <v>-0.2451</v>
      </c>
      <c r="S7" s="12">
        <v>-0.1524</v>
      </c>
      <c r="T7" s="12">
        <v>-0.1038</v>
      </c>
      <c r="U7" s="12">
        <v>-0.0541</v>
      </c>
      <c r="V7" s="11">
        <v>143</v>
      </c>
      <c r="W7" s="13">
        <v>6811.69</v>
      </c>
      <c r="X7" s="11">
        <v>89</v>
      </c>
      <c r="Y7" s="11">
        <v>304</v>
      </c>
      <c r="Z7" s="13">
        <v>12819.23</v>
      </c>
      <c r="AA7" s="11">
        <v>116</v>
      </c>
      <c r="AB7" s="12">
        <v>-0.5296</v>
      </c>
      <c r="AC7" s="12">
        <v>-0.4686</v>
      </c>
      <c r="AD7" s="11">
        <v>165</v>
      </c>
      <c r="AE7" s="13">
        <v>9863.79</v>
      </c>
      <c r="AF7" s="11">
        <v>136</v>
      </c>
      <c r="AG7" s="11">
        <v>104</v>
      </c>
      <c r="AH7" s="13">
        <v>6853.48</v>
      </c>
      <c r="AI7" s="11">
        <v>148</v>
      </c>
      <c r="AJ7" s="12">
        <v>0.5865</v>
      </c>
      <c r="AK7" s="12">
        <v>0.4392</v>
      </c>
    </row>
    <row r="8">
      <c r="A8" s="10" t="s">
        <v>36</v>
      </c>
      <c r="B8" s="11">
        <v>118137</v>
      </c>
      <c r="C8" s="11">
        <f>=ROUNDDOWN(24.850021034918,0)</f>
      </c>
      <c r="D8" s="11">
        <v>95319</v>
      </c>
      <c r="E8" s="12">
        <v>0.9692</v>
      </c>
      <c r="F8" s="11"/>
      <c r="G8" s="11">
        <f>=ROUNDDOWN({0},0)</f>
      </c>
      <c r="H8" s="11"/>
      <c r="I8" s="12"/>
      <c r="J8" s="11"/>
      <c r="K8" s="13"/>
      <c r="L8" s="11">
        <v>256</v>
      </c>
      <c r="M8" s="14"/>
      <c r="N8" s="11"/>
      <c r="O8" s="13"/>
      <c r="P8" s="11">
        <v>262</v>
      </c>
      <c r="Q8" s="14"/>
      <c r="R8" s="12"/>
      <c r="S8" s="12"/>
      <c r="T8" s="12">
        <v>-0.0229</v>
      </c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>
        <v>183915</v>
      </c>
      <c r="C9" s="11">
        <f>=ROUNDDOWN(22.686230248307,0)</f>
      </c>
      <c r="D9" s="11">
        <v>231037</v>
      </c>
      <c r="E9" s="12">
        <v>0.9928</v>
      </c>
      <c r="F9" s="11"/>
      <c r="G9" s="11">
        <f>=ROUNDDOWN({0},0)</f>
      </c>
      <c r="H9" s="11"/>
      <c r="I9" s="12"/>
      <c r="J9" s="11"/>
      <c r="K9" s="13"/>
      <c r="L9" s="11">
        <v>322</v>
      </c>
      <c r="M9" s="14"/>
      <c r="N9" s="11"/>
      <c r="O9" s="13"/>
      <c r="P9" s="11">
        <v>242</v>
      </c>
      <c r="Q9" s="14"/>
      <c r="R9" s="12"/>
      <c r="S9" s="12"/>
      <c r="T9" s="12">
        <v>0.3306</v>
      </c>
      <c r="U9" s="12"/>
      <c r="V9" s="11"/>
      <c r="W9" s="13"/>
      <c r="X9" s="11"/>
      <c r="Y9" s="11"/>
      <c r="Z9" s="13"/>
      <c r="AA9" s="11">
        <v>175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484425</v>
      </c>
      <c r="C10" s="11">
        <f>=ROUNDDOWN(31.3998936970106,0)</f>
      </c>
      <c r="D10" s="11">
        <v>232889</v>
      </c>
      <c r="E10" s="12">
        <v>0.9322</v>
      </c>
      <c r="F10" s="11"/>
      <c r="G10" s="11">
        <f>=ROUNDDOWN({0},0)</f>
      </c>
      <c r="H10" s="11"/>
      <c r="I10" s="12"/>
      <c r="J10" s="11">
        <v>871</v>
      </c>
      <c r="K10" s="13">
        <v>30617.54</v>
      </c>
      <c r="L10" s="11">
        <v>1113</v>
      </c>
      <c r="M10" s="14">
        <v>27.51</v>
      </c>
      <c r="N10" s="11">
        <v>905</v>
      </c>
      <c r="O10" s="13">
        <v>27007.97</v>
      </c>
      <c r="P10" s="11">
        <v>1179</v>
      </c>
      <c r="Q10" s="14">
        <v>22.91</v>
      </c>
      <c r="R10" s="12">
        <v>-0.0376</v>
      </c>
      <c r="S10" s="12">
        <v>0.1336</v>
      </c>
      <c r="T10" s="12">
        <v>-0.056</v>
      </c>
      <c r="U10" s="12">
        <v>0.2008</v>
      </c>
      <c r="V10" s="11">
        <v>871</v>
      </c>
      <c r="W10" s="13">
        <v>30617.54</v>
      </c>
      <c r="X10" s="11">
        <v>410</v>
      </c>
      <c r="Y10" s="11">
        <v>905</v>
      </c>
      <c r="Z10" s="13">
        <v>27007.97</v>
      </c>
      <c r="AA10" s="11">
        <v>585</v>
      </c>
      <c r="AB10" s="12">
        <v>-0.0376</v>
      </c>
      <c r="AC10" s="12">
        <v>0.1336</v>
      </c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>
        <v>91559</v>
      </c>
      <c r="C11" s="11">
        <f>=ROUNDDOWN(19.2646285269426,0)</f>
      </c>
      <c r="D11" s="11">
        <v>60089</v>
      </c>
      <c r="E11" s="12">
        <v>0.9564</v>
      </c>
      <c r="F11" s="11"/>
      <c r="G11" s="11">
        <f>=ROUNDDOWN({0},0)</f>
      </c>
      <c r="H11" s="11">
        <v>6423</v>
      </c>
      <c r="I11" s="12">
        <v>0.7053</v>
      </c>
      <c r="J11" s="11">
        <v>5941</v>
      </c>
      <c r="K11" s="13">
        <v>1107427.7</v>
      </c>
      <c r="L11" s="11">
        <v>497</v>
      </c>
      <c r="M11" s="14">
        <v>2228.22</v>
      </c>
      <c r="N11" s="11">
        <v>4267</v>
      </c>
      <c r="O11" s="13">
        <v>705037.8</v>
      </c>
      <c r="P11" s="11">
        <v>676</v>
      </c>
      <c r="Q11" s="14">
        <v>1042.96</v>
      </c>
      <c r="R11" s="12">
        <v>0.3923</v>
      </c>
      <c r="S11" s="12">
        <v>0.5707</v>
      </c>
      <c r="T11" s="12">
        <v>-0.2648</v>
      </c>
      <c r="U11" s="12">
        <v>1.1364</v>
      </c>
      <c r="V11" s="11">
        <v>5641</v>
      </c>
      <c r="W11" s="13">
        <v>1062838.37</v>
      </c>
      <c r="X11" s="11">
        <v>186</v>
      </c>
      <c r="Y11" s="11">
        <v>3206</v>
      </c>
      <c r="Z11" s="13">
        <v>514718.17</v>
      </c>
      <c r="AA11" s="11">
        <v>238</v>
      </c>
      <c r="AB11" s="12">
        <v>0.7595</v>
      </c>
      <c r="AC11" s="12">
        <v>1.0649</v>
      </c>
      <c r="AD11" s="11">
        <v>300</v>
      </c>
      <c r="AE11" s="13">
        <v>44589.33</v>
      </c>
      <c r="AF11" s="11">
        <v>364</v>
      </c>
      <c r="AG11" s="11">
        <v>1061</v>
      </c>
      <c r="AH11" s="13">
        <v>190319.63</v>
      </c>
      <c r="AI11" s="11">
        <v>450</v>
      </c>
      <c r="AJ11" s="12">
        <v>-0.7172</v>
      </c>
      <c r="AK11" s="12">
        <v>-0.7657</v>
      </c>
    </row>
    <row r="12">
      <c r="A12" s="10" t="s">
        <v>40</v>
      </c>
      <c r="B12" s="11">
        <v>11784</v>
      </c>
      <c r="C12" s="11">
        <f>=ROUNDDOWN(21.8020351526364,0)</f>
      </c>
      <c r="D12" s="11">
        <v>4070</v>
      </c>
      <c r="E12" s="12">
        <v>0.9405</v>
      </c>
      <c r="F12" s="11"/>
      <c r="G12" s="11">
        <f>=ROUNDDOWN({0},0)</f>
      </c>
      <c r="H12" s="11"/>
      <c r="I12" s="12"/>
      <c r="J12" s="11">
        <v>149</v>
      </c>
      <c r="K12" s="13">
        <v>15601.67</v>
      </c>
      <c r="L12" s="11">
        <v>117</v>
      </c>
      <c r="M12" s="14">
        <v>133.35</v>
      </c>
      <c r="N12" s="11">
        <v>174</v>
      </c>
      <c r="O12" s="13">
        <v>17010.57</v>
      </c>
      <c r="P12" s="11">
        <v>124</v>
      </c>
      <c r="Q12" s="14">
        <v>137.18</v>
      </c>
      <c r="R12" s="12">
        <v>-0.1437</v>
      </c>
      <c r="S12" s="12">
        <v>-0.0828</v>
      </c>
      <c r="T12" s="12">
        <v>-0.0565</v>
      </c>
      <c r="U12" s="12">
        <v>-0.0279</v>
      </c>
      <c r="V12" s="11">
        <v>14</v>
      </c>
      <c r="W12" s="13">
        <v>1091</v>
      </c>
      <c r="X12" s="11">
        <v>8</v>
      </c>
      <c r="Y12" s="11">
        <v>7</v>
      </c>
      <c r="Z12" s="13">
        <v>496.32</v>
      </c>
      <c r="AA12" s="11">
        <v>17</v>
      </c>
      <c r="AB12" s="12">
        <v>1</v>
      </c>
      <c r="AC12" s="12">
        <v>1.1982</v>
      </c>
      <c r="AD12" s="11">
        <v>135</v>
      </c>
      <c r="AE12" s="13">
        <v>14510.67</v>
      </c>
      <c r="AF12" s="11">
        <v>18</v>
      </c>
      <c r="AG12" s="11">
        <v>167</v>
      </c>
      <c r="AH12" s="13">
        <v>16514.25</v>
      </c>
      <c r="AI12" s="11">
        <v>28</v>
      </c>
      <c r="AJ12" s="12">
        <v>-0.1916</v>
      </c>
      <c r="AK12" s="12">
        <v>-0.1213</v>
      </c>
    </row>
    <row r="13">
      <c r="A13" s="10" t="s">
        <v>41</v>
      </c>
      <c r="B13" s="11">
        <v>5928</v>
      </c>
      <c r="C13" s="11">
        <f>=ROUNDDOWN(122.98755186722,0)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23</v>
      </c>
      <c r="Q13" s="14"/>
      <c r="R13" s="12"/>
      <c r="S13" s="12"/>
      <c r="T13" s="12">
        <v>-0.0435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29959</v>
      </c>
      <c r="C14" s="11">
        <f>=ROUNDDOWN(69.1734010621104,0)</f>
      </c>
      <c r="D14" s="11">
        <v>7244</v>
      </c>
      <c r="E14" s="12">
        <v>0.6</v>
      </c>
      <c r="F14" s="11"/>
      <c r="G14" s="11">
        <f>=ROUNDDOWN({0},0)</f>
      </c>
      <c r="H14" s="11"/>
      <c r="I14" s="12"/>
      <c r="J14" s="11"/>
      <c r="K14" s="13"/>
      <c r="L14" s="11">
        <v>81</v>
      </c>
      <c r="M14" s="14"/>
      <c r="N14" s="11"/>
      <c r="O14" s="13"/>
      <c r="P14" s="11">
        <v>112</v>
      </c>
      <c r="Q14" s="14"/>
      <c r="R14" s="12"/>
      <c r="S14" s="12"/>
      <c r="T14" s="12">
        <v>-0.2768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5167</v>
      </c>
      <c r="C15" s="11">
        <f>=ROUNDDOWN(324.968553459119,0)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>
        <v>94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411091</v>
      </c>
      <c r="C16" s="11">
        <f>=ROUNDDOWN(24.7760105591148,0)</f>
      </c>
      <c r="D16" s="11">
        <v>295935</v>
      </c>
      <c r="E16" s="12">
        <v>0.8889</v>
      </c>
      <c r="F16" s="11"/>
      <c r="G16" s="11">
        <f>=ROUNDDOWN({0},0)</f>
      </c>
      <c r="H16" s="11"/>
      <c r="I16" s="12"/>
      <c r="J16" s="11"/>
      <c r="K16" s="13"/>
      <c r="L16" s="11">
        <v>1312</v>
      </c>
      <c r="M16" s="14"/>
      <c r="N16" s="11"/>
      <c r="O16" s="13"/>
      <c r="P16" s="11">
        <v>1273</v>
      </c>
      <c r="Q16" s="14"/>
      <c r="R16" s="12"/>
      <c r="S16" s="12"/>
      <c r="T16" s="12">
        <v>0.0306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150282</v>
      </c>
      <c r="C17" s="11">
        <f>=ROUNDDOWN(44.3689291724484,0)</f>
      </c>
      <c r="D17" s="11">
        <v>71591</v>
      </c>
      <c r="E17" s="12">
        <v>0.9899</v>
      </c>
      <c r="F17" s="11"/>
      <c r="G17" s="11">
        <f>=ROUNDDOWN({0},0)</f>
      </c>
      <c r="H17" s="11"/>
      <c r="I17" s="12"/>
      <c r="J17" s="11"/>
      <c r="K17" s="13"/>
      <c r="L17" s="11">
        <v>152</v>
      </c>
      <c r="M17" s="14"/>
      <c r="N17" s="11"/>
      <c r="O17" s="13"/>
      <c r="P17" s="11">
        <v>111</v>
      </c>
      <c r="Q17" s="14"/>
      <c r="R17" s="12"/>
      <c r="S17" s="12"/>
      <c r="T17" s="12">
        <v>0.3694</v>
      </c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273383</v>
      </c>
      <c r="C18" s="11">
        <f>=ROUNDDOWN(31.1097329221526,0)</f>
      </c>
      <c r="D18" s="11">
        <v>129372</v>
      </c>
      <c r="E18" s="12">
        <v>0.9969</v>
      </c>
      <c r="F18" s="11"/>
      <c r="G18" s="11">
        <f>=ROUNDDOWN({0},0)</f>
      </c>
      <c r="H18" s="11"/>
      <c r="I18" s="12"/>
      <c r="J18" s="11">
        <v>1662</v>
      </c>
      <c r="K18" s="13">
        <v>39179.43</v>
      </c>
      <c r="L18" s="11">
        <v>534</v>
      </c>
      <c r="M18" s="14">
        <v>73.37</v>
      </c>
      <c r="N18" s="11">
        <v>2119</v>
      </c>
      <c r="O18" s="13">
        <v>48478.41</v>
      </c>
      <c r="P18" s="11">
        <v>641</v>
      </c>
      <c r="Q18" s="14">
        <v>75.63</v>
      </c>
      <c r="R18" s="12">
        <v>-0.2157</v>
      </c>
      <c r="S18" s="12">
        <v>-0.1918</v>
      </c>
      <c r="T18" s="12">
        <v>-0.1669</v>
      </c>
      <c r="U18" s="12">
        <v>-0.0299</v>
      </c>
      <c r="V18" s="11">
        <v>1662</v>
      </c>
      <c r="W18" s="13">
        <v>39179.43</v>
      </c>
      <c r="X18" s="11">
        <v>223</v>
      </c>
      <c r="Y18" s="11">
        <v>2119</v>
      </c>
      <c r="Z18" s="13">
        <v>48478.41</v>
      </c>
      <c r="AA18" s="11">
        <v>245</v>
      </c>
      <c r="AB18" s="12">
        <v>-0.2157</v>
      </c>
      <c r="AC18" s="12">
        <v>-0.1918</v>
      </c>
      <c r="AD18" s="11"/>
      <c r="AE18" s="13"/>
      <c r="AF18" s="11"/>
      <c r="AG18" s="11"/>
      <c r="AH18" s="13"/>
      <c r="AI18" s="11"/>
      <c r="AJ18" s="12"/>
      <c r="AK18" s="12"/>
    </row>
    <row r="19">
      <c r="A19" s="10" t="s">
        <v>47</v>
      </c>
      <c r="B19" s="11">
        <v>154051</v>
      </c>
      <c r="C19" s="11">
        <f>=ROUNDDOWN(34.6197581913794,0)</f>
      </c>
      <c r="D19" s="11">
        <v>60840</v>
      </c>
      <c r="E19" s="12">
        <v>0.9626</v>
      </c>
      <c r="F19" s="11"/>
      <c r="G19" s="11">
        <f>=ROUNDDOWN({0},0)</f>
      </c>
      <c r="H19" s="11"/>
      <c r="I19" s="12"/>
      <c r="J19" s="11">
        <v>215</v>
      </c>
      <c r="K19" s="13">
        <v>9397.24</v>
      </c>
      <c r="L19" s="11">
        <v>504</v>
      </c>
      <c r="M19" s="14">
        <v>18.65</v>
      </c>
      <c r="N19" s="11">
        <v>26</v>
      </c>
      <c r="O19" s="13">
        <v>1419.18</v>
      </c>
      <c r="P19" s="11">
        <v>575</v>
      </c>
      <c r="Q19" s="14">
        <v>2.47</v>
      </c>
      <c r="R19" s="12">
        <v>7.2692</v>
      </c>
      <c r="S19" s="12">
        <v>5.6216</v>
      </c>
      <c r="T19" s="12">
        <v>-0.1235</v>
      </c>
      <c r="U19" s="12">
        <v>6.5506</v>
      </c>
      <c r="V19" s="11">
        <v>215</v>
      </c>
      <c r="W19" s="13">
        <v>9397.24</v>
      </c>
      <c r="X19" s="11">
        <v>144</v>
      </c>
      <c r="Y19" s="11">
        <v>26</v>
      </c>
      <c r="Z19" s="13">
        <v>1419.18</v>
      </c>
      <c r="AA19" s="11">
        <v>300</v>
      </c>
      <c r="AB19" s="12">
        <v>7.2692</v>
      </c>
      <c r="AC19" s="12">
        <v>5.6216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11269</v>
      </c>
      <c r="K20" s="17">
        <v>1342479.47</v>
      </c>
      <c r="L20" s="15">
        <v>6973</v>
      </c>
      <c r="M20" s="18">
        <v>192.53</v>
      </c>
      <c r="N20" s="15">
        <v>8703</v>
      </c>
      <c r="O20" s="17">
        <v>864614.68</v>
      </c>
      <c r="P20" s="15">
        <v>7279</v>
      </c>
      <c r="Q20" s="18">
        <v>118.78</v>
      </c>
      <c r="R20" s="16">
        <v>0.2948</v>
      </c>
      <c r="S20" s="16">
        <v>0.5527</v>
      </c>
      <c r="T20" s="16">
        <v>-0.042</v>
      </c>
      <c r="U20" s="16">
        <v>0.6209</v>
      </c>
      <c r="V20" s="15">
        <v>10600</v>
      </c>
      <c r="W20" s="17">
        <v>1267168.55</v>
      </c>
      <c r="X20" s="15">
        <v>1559</v>
      </c>
      <c r="Y20" s="15">
        <v>7361</v>
      </c>
      <c r="Z20" s="17">
        <v>649920.19</v>
      </c>
      <c r="AA20" s="15">
        <v>2580</v>
      </c>
      <c r="AB20" s="16">
        <v>0.44</v>
      </c>
      <c r="AC20" s="16">
        <v>0.9497</v>
      </c>
      <c r="AD20" s="15">
        <v>669</v>
      </c>
      <c r="AE20" s="17">
        <v>75310.92</v>
      </c>
      <c r="AF20" s="15">
        <v>697</v>
      </c>
      <c r="AG20" s="15">
        <v>1342</v>
      </c>
      <c r="AH20" s="17">
        <v>214694.49</v>
      </c>
      <c r="AI20" s="15">
        <v>817</v>
      </c>
      <c r="AJ20" s="16">
        <v>-0.5015</v>
      </c>
      <c r="AK20" s="16">
        <v>-0.6492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