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<sst xmlns="http://schemas.openxmlformats.org/spreadsheetml/2006/main" count="49" uniqueCount="49">
  <si>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</si>
  <si>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</si>
  <si>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</si>
  <si>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</si>
  <si>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</si>
  <si>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</si>
  <si>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</si>
  <si>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04/14/2025</t>
  </si>
  <si>
    <t>Division</t>
  </si>
  <si>
    <t>Current And Future Inventory</t>
  </si>
  <si>
    <t>Current And History Sales Comparison</t>
  </si>
  <si>
    <t>ASHFURNDS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</si>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</sst>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676006</v>
      </c>
      <c r="C5" s="11">
        <f>=ROUNDDOWN(29.1434656273981,0)</f>
      </c>
      <c r="D5" s="11">
        <v>239438</v>
      </c>
      <c r="E5" s="12">
        <v>0.9718</v>
      </c>
      <c r="F5" s="11"/>
      <c r="G5" s="11">
        <f>=ROUNDDOWN({0},0)</f>
      </c>
      <c r="H5" s="11"/>
      <c r="I5" s="12"/>
      <c r="J5" s="11">
        <v>1118</v>
      </c>
      <c r="K5" s="13">
        <v>69709.32</v>
      </c>
      <c r="L5" s="11">
        <v>1606</v>
      </c>
      <c r="M5" s="14">
        <v>43.41</v>
      </c>
      <c r="N5" s="11">
        <v>271</v>
      </c>
      <c r="O5" s="13">
        <v>16870.32</v>
      </c>
      <c r="P5" s="11">
        <v>1882</v>
      </c>
      <c r="Q5" s="14">
        <v>8.96</v>
      </c>
      <c r="R5" s="12">
        <v>3.1255</v>
      </c>
      <c r="S5" s="12">
        <v>3.1321</v>
      </c>
      <c r="T5" s="12">
        <v>-0.1467</v>
      </c>
      <c r="U5" s="12">
        <v>3.8449</v>
      </c>
      <c r="V5" s="11">
        <v>871</v>
      </c>
      <c r="W5" s="13">
        <v>47949.41</v>
      </c>
      <c r="X5" s="11">
        <v>881</v>
      </c>
      <c r="Y5" s="11">
        <v>244</v>
      </c>
      <c r="Z5" s="13">
        <v>14562.15</v>
      </c>
      <c r="AA5" s="11">
        <v>499</v>
      </c>
      <c r="AB5" s="12">
        <v>2.5697</v>
      </c>
      <c r="AC5" s="12">
        <v>2.2927</v>
      </c>
      <c r="AD5" s="11">
        <v>247</v>
      </c>
      <c r="AE5" s="13">
        <v>21759.91</v>
      </c>
      <c r="AF5" s="11">
        <v>311</v>
      </c>
      <c r="AG5" s="11">
        <v>27</v>
      </c>
      <c r="AH5" s="13">
        <v>2308.17</v>
      </c>
      <c r="AI5" s="11">
        <v>293</v>
      </c>
      <c r="AJ5" s="12">
        <v>8.1481</v>
      </c>
      <c r="AK5" s="12">
        <v>8.4273</v>
      </c>
    </row>
    <row r="6">
      <c r="A6" s="10" t="s">
        <v>34</v>
      </c>
      <c r="B6" s="11">
        <v>253</v>
      </c>
      <c r="C6" s="11">
        <f>=ROUNDDOWN(48.6538461538462,0)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137</v>
      </c>
      <c r="M6" s="14"/>
      <c r="N6" s="11"/>
      <c r="O6" s="13"/>
      <c r="P6" s="11">
        <v>12</v>
      </c>
      <c r="Q6" s="14"/>
      <c r="R6" s="12"/>
      <c r="S6" s="12"/>
      <c r="T6" s="12">
        <v>10.4167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21176</v>
      </c>
      <c r="C7" s="11">
        <f>=ROUNDDOWN(14.2753134690576,0)</f>
      </c>
      <c r="D7" s="11">
        <v>17346</v>
      </c>
      <c r="E7" s="12">
        <v>0.9507</v>
      </c>
      <c r="F7" s="11"/>
      <c r="G7" s="11">
        <f>=ROUNDDOWN({0},0)</f>
      </c>
      <c r="H7" s="11"/>
      <c r="I7" s="12"/>
      <c r="J7" s="11">
        <v>591</v>
      </c>
      <c r="K7" s="13">
        <v>27925.32</v>
      </c>
      <c r="L7" s="11">
        <v>169</v>
      </c>
      <c r="M7" s="14">
        <v>165.24</v>
      </c>
      <c r="N7" s="11">
        <v>58</v>
      </c>
      <c r="O7" s="13">
        <v>2942.33</v>
      </c>
      <c r="P7" s="11">
        <v>164</v>
      </c>
      <c r="Q7" s="14">
        <v>17.94</v>
      </c>
      <c r="R7" s="12">
        <v>9.1897</v>
      </c>
      <c r="S7" s="12">
        <v>8.4909</v>
      </c>
      <c r="T7" s="12">
        <v>0.0305</v>
      </c>
      <c r="U7" s="12">
        <v>8.2107</v>
      </c>
      <c r="V7" s="11">
        <v>255</v>
      </c>
      <c r="W7" s="13">
        <v>10282.02</v>
      </c>
      <c r="X7" s="11">
        <v>102</v>
      </c>
      <c r="Y7" s="11">
        <v>15</v>
      </c>
      <c r="Z7" s="13">
        <v>742.73</v>
      </c>
      <c r="AA7" s="11">
        <v>89</v>
      </c>
      <c r="AB7" s="12">
        <v>16</v>
      </c>
      <c r="AC7" s="12">
        <v>12.8436</v>
      </c>
      <c r="AD7" s="11">
        <v>336</v>
      </c>
      <c r="AE7" s="13">
        <v>17643.3</v>
      </c>
      <c r="AF7" s="11">
        <v>94</v>
      </c>
      <c r="AG7" s="11">
        <v>43</v>
      </c>
      <c r="AH7" s="13">
        <v>2199.6</v>
      </c>
      <c r="AI7" s="11">
        <v>89</v>
      </c>
      <c r="AJ7" s="12">
        <v>6.814</v>
      </c>
      <c r="AK7" s="12">
        <v>7.0211</v>
      </c>
    </row>
    <row r="8">
      <c r="A8" s="10" t="s">
        <v>36</v>
      </c>
      <c r="B8" s="11">
        <v>112660</v>
      </c>
      <c r="C8" s="11">
        <f>=ROUNDDOWN(23.7029244687566,0)</f>
      </c>
      <c r="D8" s="11">
        <v>94706</v>
      </c>
      <c r="E8" s="12">
        <v>0.9911</v>
      </c>
      <c r="F8" s="11"/>
      <c r="G8" s="11">
        <f>=ROUNDDOWN({0},0)</f>
      </c>
      <c r="H8" s="11"/>
      <c r="I8" s="12"/>
      <c r="J8" s="11">
        <v>22</v>
      </c>
      <c r="K8" s="13">
        <v>883.9</v>
      </c>
      <c r="L8" s="11">
        <v>284</v>
      </c>
      <c r="M8" s="14">
        <v>3.11</v>
      </c>
      <c r="N8" s="11">
        <v>4</v>
      </c>
      <c r="O8" s="13">
        <v>153.66</v>
      </c>
      <c r="P8" s="11">
        <v>255</v>
      </c>
      <c r="Q8" s="14">
        <v>0.6</v>
      </c>
      <c r="R8" s="12">
        <v>4.5</v>
      </c>
      <c r="S8" s="12">
        <v>4.7523</v>
      </c>
      <c r="T8" s="12">
        <v>0.1137</v>
      </c>
      <c r="U8" s="12">
        <v>4.1833</v>
      </c>
      <c r="V8" s="11"/>
      <c r="W8" s="13"/>
      <c r="X8" s="11"/>
      <c r="Y8" s="11"/>
      <c r="Z8" s="13"/>
      <c r="AA8" s="11"/>
      <c r="AB8" s="12"/>
      <c r="AC8" s="12"/>
      <c r="AD8" s="11">
        <v>22</v>
      </c>
      <c r="AE8" s="13">
        <v>883.9</v>
      </c>
      <c r="AF8" s="11">
        <v>2</v>
      </c>
      <c r="AG8" s="11">
        <v>4</v>
      </c>
      <c r="AH8" s="13">
        <v>153.66</v>
      </c>
      <c r="AI8" s="11">
        <v>2</v>
      </c>
      <c r="AJ8" s="12">
        <v>4.5</v>
      </c>
      <c r="AK8" s="12">
        <v>4.7523</v>
      </c>
    </row>
    <row r="9">
      <c r="A9" s="10" t="s">
        <v>37</v>
      </c>
      <c r="B9" s="11">
        <v>184710</v>
      </c>
      <c r="C9" s="11">
        <f>=ROUNDDOWN(22.712293731402,0)</f>
      </c>
      <c r="D9" s="11">
        <v>226363</v>
      </c>
      <c r="E9" s="12">
        <v>0.9796</v>
      </c>
      <c r="F9" s="11"/>
      <c r="G9" s="11">
        <f>=ROUNDDOWN({0},0)</f>
      </c>
      <c r="H9" s="11"/>
      <c r="I9" s="12"/>
      <c r="J9" s="11"/>
      <c r="K9" s="13"/>
      <c r="L9" s="11">
        <v>243</v>
      </c>
      <c r="M9" s="14"/>
      <c r="N9" s="11"/>
      <c r="O9" s="13"/>
      <c r="P9" s="11">
        <v>322</v>
      </c>
      <c r="Q9" s="14"/>
      <c r="R9" s="12"/>
      <c r="S9" s="12"/>
      <c r="T9" s="12">
        <v>-0.2453</v>
      </c>
      <c r="U9" s="12"/>
      <c r="V9" s="11"/>
      <c r="W9" s="13"/>
      <c r="X9" s="11">
        <v>171</v>
      </c>
      <c r="Y9" s="11"/>
      <c r="Z9" s="13"/>
      <c r="AA9" s="11">
        <v>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>
        <v>481803</v>
      </c>
      <c r="C10" s="11">
        <f>=ROUNDDOWN(31.8539013844262,0)</f>
      </c>
      <c r="D10" s="11">
        <v>234588</v>
      </c>
      <c r="E10" s="12">
        <v>0.8605</v>
      </c>
      <c r="F10" s="11"/>
      <c r="G10" s="11">
        <f>=ROUNDDOWN({0},0)</f>
      </c>
      <c r="H10" s="11"/>
      <c r="I10" s="12"/>
      <c r="J10" s="11">
        <v>738</v>
      </c>
      <c r="K10" s="13">
        <v>19602.24</v>
      </c>
      <c r="L10" s="11">
        <v>1163</v>
      </c>
      <c r="M10" s="14">
        <v>16.85</v>
      </c>
      <c r="N10" s="11">
        <v>53</v>
      </c>
      <c r="O10" s="13">
        <v>1719.95</v>
      </c>
      <c r="P10" s="11">
        <v>1134</v>
      </c>
      <c r="Q10" s="14">
        <v>1.52</v>
      </c>
      <c r="R10" s="12">
        <v>12.9245</v>
      </c>
      <c r="S10" s="12">
        <v>10.397</v>
      </c>
      <c r="T10" s="12">
        <v>0.0256</v>
      </c>
      <c r="U10" s="12">
        <v>10.0855</v>
      </c>
      <c r="V10" s="11">
        <v>638</v>
      </c>
      <c r="W10" s="13">
        <v>17697.19</v>
      </c>
      <c r="X10" s="11">
        <v>560</v>
      </c>
      <c r="Y10" s="11">
        <v>46</v>
      </c>
      <c r="Z10" s="13">
        <v>1548.01</v>
      </c>
      <c r="AA10" s="11">
        <v>420</v>
      </c>
      <c r="AB10" s="12">
        <v>12.8696</v>
      </c>
      <c r="AC10" s="12">
        <v>10.4322</v>
      </c>
      <c r="AD10" s="11">
        <v>100</v>
      </c>
      <c r="AE10" s="13">
        <v>1905.05</v>
      </c>
      <c r="AF10" s="11">
        <v>10</v>
      </c>
      <c r="AG10" s="11">
        <v>7</v>
      </c>
      <c r="AH10" s="13">
        <v>171.94</v>
      </c>
      <c r="AI10" s="11">
        <v>6</v>
      </c>
      <c r="AJ10" s="12">
        <v>13.2857</v>
      </c>
      <c r="AK10" s="12">
        <v>10.0797</v>
      </c>
    </row>
    <row r="11">
      <c r="A11" s="10" t="s">
        <v>39</v>
      </c>
      <c r="B11" s="11">
        <v>93328</v>
      </c>
      <c r="C11" s="11">
        <f>=ROUNDDOWN(19.5697211155378,0)</f>
      </c>
      <c r="D11" s="11">
        <v>57717</v>
      </c>
      <c r="E11" s="12">
        <v>0.8889</v>
      </c>
      <c r="F11" s="11"/>
      <c r="G11" s="11">
        <f>=ROUNDDOWN({0},0)</f>
      </c>
      <c r="H11" s="11">
        <v>2696</v>
      </c>
      <c r="I11" s="12"/>
      <c r="J11" s="11">
        <v>2352</v>
      </c>
      <c r="K11" s="13">
        <v>413120.89</v>
      </c>
      <c r="L11" s="11">
        <v>647</v>
      </c>
      <c r="M11" s="14">
        <v>638.52</v>
      </c>
      <c r="N11" s="11">
        <v>624</v>
      </c>
      <c r="O11" s="13">
        <v>114712.5</v>
      </c>
      <c r="P11" s="11">
        <v>504</v>
      </c>
      <c r="Q11" s="14">
        <v>227.6</v>
      </c>
      <c r="R11" s="12">
        <v>2.7692</v>
      </c>
      <c r="S11" s="12">
        <v>2.6014</v>
      </c>
      <c r="T11" s="12">
        <v>0.2837</v>
      </c>
      <c r="U11" s="12">
        <v>1.8054</v>
      </c>
      <c r="V11" s="11">
        <v>1750</v>
      </c>
      <c r="W11" s="13">
        <v>322993.01</v>
      </c>
      <c r="X11" s="11">
        <v>224</v>
      </c>
      <c r="Y11" s="11">
        <v>543</v>
      </c>
      <c r="Z11" s="13">
        <v>104354.85</v>
      </c>
      <c r="AA11" s="11">
        <v>183</v>
      </c>
      <c r="AB11" s="12">
        <v>2.2228</v>
      </c>
      <c r="AC11" s="12">
        <v>2.0951</v>
      </c>
      <c r="AD11" s="11">
        <v>602</v>
      </c>
      <c r="AE11" s="13">
        <v>90127.88</v>
      </c>
      <c r="AF11" s="11">
        <v>369</v>
      </c>
      <c r="AG11" s="11">
        <v>81</v>
      </c>
      <c r="AH11" s="13">
        <v>10357.65</v>
      </c>
      <c r="AI11" s="11">
        <v>267</v>
      </c>
      <c r="AJ11" s="12">
        <v>6.4321</v>
      </c>
      <c r="AK11" s="12">
        <v>7.7016</v>
      </c>
    </row>
    <row r="12">
      <c r="A12" s="10" t="s">
        <v>40</v>
      </c>
      <c r="B12" s="11">
        <v>12005</v>
      </c>
      <c r="C12" s="11">
        <f>=ROUNDDOWN(21.3536108146567,0)</f>
      </c>
      <c r="D12" s="11">
        <v>7400</v>
      </c>
      <c r="E12" s="12">
        <v>0.9599</v>
      </c>
      <c r="F12" s="11"/>
      <c r="G12" s="11">
        <f>=ROUNDDOWN({0},0)</f>
      </c>
      <c r="H12" s="11"/>
      <c r="I12" s="12"/>
      <c r="J12" s="11">
        <v>194</v>
      </c>
      <c r="K12" s="13">
        <v>14399.51</v>
      </c>
      <c r="L12" s="11">
        <v>139</v>
      </c>
      <c r="M12" s="14">
        <v>103.59</v>
      </c>
      <c r="N12" s="11">
        <v>16</v>
      </c>
      <c r="O12" s="13">
        <v>774.57</v>
      </c>
      <c r="P12" s="11">
        <v>117</v>
      </c>
      <c r="Q12" s="14">
        <v>6.62</v>
      </c>
      <c r="R12" s="12">
        <v>11.125</v>
      </c>
      <c r="S12" s="12">
        <v>17.5903</v>
      </c>
      <c r="T12" s="12">
        <v>0.188</v>
      </c>
      <c r="U12" s="12">
        <v>14.648</v>
      </c>
      <c r="V12" s="11">
        <v>9</v>
      </c>
      <c r="W12" s="13">
        <v>820.03</v>
      </c>
      <c r="X12" s="11">
        <v>19</v>
      </c>
      <c r="Y12" s="11"/>
      <c r="Z12" s="13"/>
      <c r="AA12" s="11">
        <v>8</v>
      </c>
      <c r="AB12" s="12"/>
      <c r="AC12" s="12"/>
      <c r="AD12" s="11">
        <v>185</v>
      </c>
      <c r="AE12" s="13">
        <v>13579.48</v>
      </c>
      <c r="AF12" s="11">
        <v>81</v>
      </c>
      <c r="AG12" s="11">
        <v>16</v>
      </c>
      <c r="AH12" s="13">
        <v>774.57</v>
      </c>
      <c r="AI12" s="11">
        <v>72</v>
      </c>
      <c r="AJ12" s="12">
        <v>10.5625</v>
      </c>
      <c r="AK12" s="12">
        <v>16.5316</v>
      </c>
    </row>
    <row r="13">
      <c r="A13" s="10" t="s">
        <v>41</v>
      </c>
      <c r="B13" s="11">
        <v>5929</v>
      </c>
      <c r="C13" s="11">
        <f>=ROUNDDOWN(123.008298755187,0)</f>
      </c>
      <c r="D13" s="11"/>
      <c r="E13" s="12">
        <v>0.4176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22</v>
      </c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30027</v>
      </c>
      <c r="C14" s="11">
        <f>=ROUNDDOWN(69.3304086815978,0)</f>
      </c>
      <c r="D14" s="11">
        <v>7244</v>
      </c>
      <c r="E14" s="12">
        <v>0.9712</v>
      </c>
      <c r="F14" s="11"/>
      <c r="G14" s="11">
        <f>=ROUNDDOWN({0},0)</f>
      </c>
      <c r="H14" s="11"/>
      <c r="I14" s="12"/>
      <c r="J14" s="11"/>
      <c r="K14" s="13"/>
      <c r="L14" s="11">
        <v>110</v>
      </c>
      <c r="M14" s="14"/>
      <c r="N14" s="11"/>
      <c r="O14" s="13"/>
      <c r="P14" s="11">
        <v>81</v>
      </c>
      <c r="Q14" s="14"/>
      <c r="R14" s="12"/>
      <c r="S14" s="12"/>
      <c r="T14" s="12">
        <v>0.358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5177</v>
      </c>
      <c r="C15" s="11">
        <f>=ROUNDDOWN(325.59748427673,0)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405839</v>
      </c>
      <c r="C16" s="11">
        <f>=ROUNDDOWN(24.7529215155286,0)</f>
      </c>
      <c r="D16" s="11">
        <v>279069</v>
      </c>
      <c r="E16" s="12">
        <v>0.6445</v>
      </c>
      <c r="F16" s="11"/>
      <c r="G16" s="11">
        <f>=ROUNDDOWN({0},0)</f>
      </c>
      <c r="H16" s="11"/>
      <c r="I16" s="12"/>
      <c r="J16" s="11"/>
      <c r="K16" s="13"/>
      <c r="L16" s="11">
        <v>1004</v>
      </c>
      <c r="M16" s="14"/>
      <c r="N16" s="11"/>
      <c r="O16" s="13"/>
      <c r="P16" s="11">
        <v>1016</v>
      </c>
      <c r="Q16" s="14"/>
      <c r="R16" s="12"/>
      <c r="S16" s="12"/>
      <c r="T16" s="12">
        <v>-0.0118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148237</v>
      </c>
      <c r="C17" s="11">
        <f>=ROUNDDOWN(43.2077066573394,0)</f>
      </c>
      <c r="D17" s="11">
        <v>69621</v>
      </c>
      <c r="E17" s="12">
        <v>0.9537</v>
      </c>
      <c r="F17" s="11"/>
      <c r="G17" s="11">
        <f>=ROUNDDOWN({0},0)</f>
      </c>
      <c r="H17" s="11"/>
      <c r="I17" s="12"/>
      <c r="J17" s="11"/>
      <c r="K17" s="13"/>
      <c r="L17" s="11">
        <v>118</v>
      </c>
      <c r="M17" s="14"/>
      <c r="N17" s="11"/>
      <c r="O17" s="13"/>
      <c r="P17" s="11">
        <v>152</v>
      </c>
      <c r="Q17" s="14"/>
      <c r="R17" s="12"/>
      <c r="S17" s="12"/>
      <c r="T17" s="12">
        <v>-0.2237</v>
      </c>
      <c r="U17" s="12"/>
      <c r="V17" s="11"/>
      <c r="W17" s="13"/>
      <c r="X17" s="11"/>
      <c r="Y17" s="11"/>
      <c r="Z17" s="13"/>
      <c r="AA17" s="11">
        <v>4</v>
      </c>
      <c r="AB17" s="12"/>
      <c r="AC17" s="12"/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270839</v>
      </c>
      <c r="C18" s="11">
        <f>=ROUNDDOWN(31.5549160559705,0)</f>
      </c>
      <c r="D18" s="11">
        <v>134764</v>
      </c>
      <c r="E18" s="12">
        <v>0.9846</v>
      </c>
      <c r="F18" s="11"/>
      <c r="G18" s="11">
        <f>=ROUNDDOWN({0},0)</f>
      </c>
      <c r="H18" s="11"/>
      <c r="I18" s="12"/>
      <c r="J18" s="11">
        <v>1404</v>
      </c>
      <c r="K18" s="13">
        <v>29122.93</v>
      </c>
      <c r="L18" s="11">
        <v>585</v>
      </c>
      <c r="M18" s="14">
        <v>49.78</v>
      </c>
      <c r="N18" s="11">
        <v>266</v>
      </c>
      <c r="O18" s="13">
        <v>6223.45</v>
      </c>
      <c r="P18" s="11">
        <v>532</v>
      </c>
      <c r="Q18" s="14">
        <v>11.7</v>
      </c>
      <c r="R18" s="12">
        <v>4.2782</v>
      </c>
      <c r="S18" s="12">
        <v>3.6795</v>
      </c>
      <c r="T18" s="12">
        <v>0.0996</v>
      </c>
      <c r="U18" s="12">
        <v>3.2547</v>
      </c>
      <c r="V18" s="11">
        <v>1273</v>
      </c>
      <c r="W18" s="13">
        <v>26421.9</v>
      </c>
      <c r="X18" s="11">
        <v>231</v>
      </c>
      <c r="Y18" s="11">
        <v>244</v>
      </c>
      <c r="Z18" s="13">
        <v>5799.24</v>
      </c>
      <c r="AA18" s="11">
        <v>221</v>
      </c>
      <c r="AB18" s="12">
        <v>4.2172</v>
      </c>
      <c r="AC18" s="12">
        <v>3.5561</v>
      </c>
      <c r="AD18" s="11">
        <v>131</v>
      </c>
      <c r="AE18" s="13">
        <v>2701.03</v>
      </c>
      <c r="AF18" s="11">
        <v>110</v>
      </c>
      <c r="AG18" s="11">
        <v>22</v>
      </c>
      <c r="AH18" s="13">
        <v>424.21</v>
      </c>
      <c r="AI18" s="11">
        <v>108</v>
      </c>
      <c r="AJ18" s="12">
        <v>4.9545</v>
      </c>
      <c r="AK18" s="12">
        <v>5.3672</v>
      </c>
    </row>
    <row r="19">
      <c r="A19" s="10" t="s">
        <v>47</v>
      </c>
      <c r="B19" s="11">
        <v>155987</v>
      </c>
      <c r="C19" s="11">
        <f>=ROUNDDOWN(34.0612717267884,0)</f>
      </c>
      <c r="D19" s="11">
        <v>61790</v>
      </c>
      <c r="E19" s="12">
        <v>0.9711</v>
      </c>
      <c r="F19" s="11"/>
      <c r="G19" s="11">
        <f>=ROUNDDOWN({0},0)</f>
      </c>
      <c r="H19" s="11"/>
      <c r="I19" s="12"/>
      <c r="J19" s="11">
        <v>129</v>
      </c>
      <c r="K19" s="13">
        <v>6487.6</v>
      </c>
      <c r="L19" s="11">
        <v>576</v>
      </c>
      <c r="M19" s="14">
        <v>11.26</v>
      </c>
      <c r="N19" s="11">
        <v>40</v>
      </c>
      <c r="O19" s="13">
        <v>1669.85</v>
      </c>
      <c r="P19" s="11">
        <v>504</v>
      </c>
      <c r="Q19" s="14">
        <v>3.31</v>
      </c>
      <c r="R19" s="12">
        <v>2.225</v>
      </c>
      <c r="S19" s="12">
        <v>2.8851</v>
      </c>
      <c r="T19" s="12">
        <v>0.1429</v>
      </c>
      <c r="U19" s="12">
        <v>2.4018</v>
      </c>
      <c r="V19" s="11">
        <v>40</v>
      </c>
      <c r="W19" s="13">
        <v>2147.49</v>
      </c>
      <c r="X19" s="11">
        <v>297</v>
      </c>
      <c r="Y19" s="11">
        <v>32</v>
      </c>
      <c r="Z19" s="13">
        <v>1312.63</v>
      </c>
      <c r="AA19" s="11">
        <v>144</v>
      </c>
      <c r="AB19" s="12">
        <v>0.25</v>
      </c>
      <c r="AC19" s="12">
        <v>0.636</v>
      </c>
      <c r="AD19" s="11">
        <v>89</v>
      </c>
      <c r="AE19" s="13">
        <v>4340.11</v>
      </c>
      <c r="AF19" s="11">
        <v>148</v>
      </c>
      <c r="AG19" s="11">
        <v>8</v>
      </c>
      <c r="AH19" s="13">
        <v>357.22</v>
      </c>
      <c r="AI19" s="11">
        <v>134</v>
      </c>
      <c r="AJ19" s="12">
        <v>10.125</v>
      </c>
      <c r="AK19" s="12">
        <v>11.1497</v>
      </c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6548</v>
      </c>
      <c r="K20" s="17">
        <v>581251.71</v>
      </c>
      <c r="L20" s="15">
        <v>6878</v>
      </c>
      <c r="M20" s="18">
        <v>84.51</v>
      </c>
      <c r="N20" s="15">
        <v>1332</v>
      </c>
      <c r="O20" s="17">
        <v>145066.63</v>
      </c>
      <c r="P20" s="15">
        <v>6697</v>
      </c>
      <c r="Q20" s="18">
        <v>21.66</v>
      </c>
      <c r="R20" s="16">
        <v>3.9159</v>
      </c>
      <c r="S20" s="16">
        <v>3.0068</v>
      </c>
      <c r="T20" s="16">
        <v>0.027</v>
      </c>
      <c r="U20" s="16">
        <v>2.9017</v>
      </c>
      <c r="V20" s="15">
        <v>4836</v>
      </c>
      <c r="W20" s="17">
        <v>428311.05</v>
      </c>
      <c r="X20" s="15">
        <v>2485</v>
      </c>
      <c r="Y20" s="15">
        <v>1124</v>
      </c>
      <c r="Z20" s="17">
        <v>128319.61</v>
      </c>
      <c r="AA20" s="15">
        <v>1570</v>
      </c>
      <c r="AB20" s="16">
        <v>3.3025</v>
      </c>
      <c r="AC20" s="16">
        <v>2.3378</v>
      </c>
      <c r="AD20" s="15">
        <v>1712</v>
      </c>
      <c r="AE20" s="17">
        <v>152940.66</v>
      </c>
      <c r="AF20" s="15">
        <v>1125</v>
      </c>
      <c r="AG20" s="15">
        <v>208</v>
      </c>
      <c r="AH20" s="17">
        <v>16747.02</v>
      </c>
      <c r="AI20" s="15">
        <v>971</v>
      </c>
      <c r="AJ20" s="16">
        <v>7.2308</v>
      </c>
      <c r="AK20" s="16">
        <v>8.1324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