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<sst xmlns="http://schemas.openxmlformats.org/spreadsheetml/2006/main" count="45" uniqueCount="45">
  <si>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</si>
  <si>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</si>
  <si>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</si>
  <si>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04/11/2025</t>
  </si>
  <si>
    <t>End Date:</t>
  </si>
  <si>
    <t>Report Run Date:</t>
  </si>
  <si>
    <t>04/12/2025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</si>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</sst>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150970</v>
      </c>
      <c r="C5" s="11">
        <f>=ROUNDDOWN(26.8692046202858,0)</f>
      </c>
      <c r="D5" s="11">
        <v>62448</v>
      </c>
      <c r="E5" s="12">
        <v>0.9917</v>
      </c>
      <c r="F5" s="11"/>
      <c r="G5" s="11">
        <f>=ROUNDDOWN({0},0)</f>
      </c>
      <c r="H5" s="11">
        <v>480</v>
      </c>
      <c r="I5" s="12">
        <v>1</v>
      </c>
      <c r="J5" s="11">
        <v>159</v>
      </c>
      <c r="K5" s="13">
        <v>10250.93</v>
      </c>
      <c r="L5" s="11">
        <v>1360</v>
      </c>
      <c r="M5" s="14">
        <v>7.54</v>
      </c>
      <c r="N5" s="11">
        <v>239</v>
      </c>
      <c r="O5" s="13">
        <v>13312.38</v>
      </c>
      <c r="P5" s="11">
        <v>1518</v>
      </c>
      <c r="Q5" s="14">
        <v>8.77</v>
      </c>
      <c r="R5" s="12">
        <v>-0.3347</v>
      </c>
      <c r="S5" s="12">
        <v>-0.23</v>
      </c>
      <c r="T5" s="12">
        <v>-0.1041</v>
      </c>
      <c r="U5" s="12">
        <v>-0.1403</v>
      </c>
      <c r="V5" s="11">
        <v>159</v>
      </c>
      <c r="W5" s="13">
        <v>10250.93</v>
      </c>
      <c r="X5" s="11">
        <v>1321</v>
      </c>
      <c r="Y5" s="11">
        <v>239</v>
      </c>
      <c r="Z5" s="13">
        <v>13312.38</v>
      </c>
      <c r="AA5" s="11">
        <v>1496</v>
      </c>
      <c r="AB5" s="12">
        <v>-0.3347</v>
      </c>
      <c r="AC5" s="12">
        <v>-0.23</v>
      </c>
    </row>
    <row r="6">
      <c r="A6" s="10" t="s">
        <v>32</v>
      </c>
      <c r="B6" s="11">
        <v>2</v>
      </c>
      <c r="C6" s="11">
        <f>=ROUNDDOWN(0.153846153846154,0)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24.99</v>
      </c>
      <c r="L6" s="11">
        <v>55</v>
      </c>
      <c r="M6" s="14">
        <v>0.45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24.99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8448</v>
      </c>
      <c r="C7" s="11">
        <f>=ROUNDDOWN(10.0296806363528,0)</f>
      </c>
      <c r="D7" s="11">
        <v>11360</v>
      </c>
      <c r="E7" s="12">
        <v>0.9394</v>
      </c>
      <c r="F7" s="11"/>
      <c r="G7" s="11">
        <f>=ROUNDDOWN({0},0)</f>
      </c>
      <c r="H7" s="11"/>
      <c r="I7" s="12"/>
      <c r="J7" s="11">
        <v>39</v>
      </c>
      <c r="K7" s="13">
        <v>2087.72</v>
      </c>
      <c r="L7" s="11">
        <v>145</v>
      </c>
      <c r="M7" s="14">
        <v>14.4</v>
      </c>
      <c r="N7" s="11">
        <v>55</v>
      </c>
      <c r="O7" s="13">
        <v>2841.75</v>
      </c>
      <c r="P7" s="11">
        <v>151</v>
      </c>
      <c r="Q7" s="14">
        <v>18.82</v>
      </c>
      <c r="R7" s="12">
        <v>-0.2909</v>
      </c>
      <c r="S7" s="12">
        <v>-0.2653</v>
      </c>
      <c r="T7" s="12">
        <v>-0.0397</v>
      </c>
      <c r="U7" s="12">
        <v>-0.2349</v>
      </c>
      <c r="V7" s="11">
        <v>39</v>
      </c>
      <c r="W7" s="13">
        <v>2087.72</v>
      </c>
      <c r="X7" s="11">
        <v>142</v>
      </c>
      <c r="Y7" s="11">
        <v>55</v>
      </c>
      <c r="Z7" s="13">
        <v>2841.75</v>
      </c>
      <c r="AA7" s="11">
        <v>145</v>
      </c>
      <c r="AB7" s="12">
        <v>-0.2909</v>
      </c>
      <c r="AC7" s="12">
        <v>-0.2653</v>
      </c>
    </row>
    <row r="8">
      <c r="A8" s="10" t="s">
        <v>34</v>
      </c>
      <c r="B8" s="11">
        <v>46097</v>
      </c>
      <c r="C8" s="11">
        <f>=ROUNDDOWN(23.6576853990249,0)</f>
      </c>
      <c r="D8" s="11">
        <v>36808</v>
      </c>
      <c r="E8" s="12">
        <v>1</v>
      </c>
      <c r="F8" s="11"/>
      <c r="G8" s="11">
        <f>=ROUNDDOWN({0},0)</f>
      </c>
      <c r="H8" s="11"/>
      <c r="I8" s="12"/>
      <c r="J8" s="11">
        <v>35</v>
      </c>
      <c r="K8" s="13">
        <v>971.02</v>
      </c>
      <c r="L8" s="11">
        <v>170</v>
      </c>
      <c r="M8" s="14">
        <v>5.71</v>
      </c>
      <c r="N8" s="11">
        <v>49</v>
      </c>
      <c r="O8" s="13">
        <v>1391.49</v>
      </c>
      <c r="P8" s="11">
        <v>189</v>
      </c>
      <c r="Q8" s="14">
        <v>7.36</v>
      </c>
      <c r="R8" s="12">
        <v>-0.2857</v>
      </c>
      <c r="S8" s="12">
        <v>-0.3022</v>
      </c>
      <c r="T8" s="12">
        <v>-0.1005</v>
      </c>
      <c r="U8" s="12">
        <v>-0.2242</v>
      </c>
      <c r="V8" s="11">
        <v>35</v>
      </c>
      <c r="W8" s="13">
        <v>971.02</v>
      </c>
      <c r="X8" s="11">
        <v>164</v>
      </c>
      <c r="Y8" s="11">
        <v>49</v>
      </c>
      <c r="Z8" s="13">
        <v>1391.49</v>
      </c>
      <c r="AA8" s="11">
        <v>181</v>
      </c>
      <c r="AB8" s="12">
        <v>-0.2857</v>
      </c>
      <c r="AC8" s="12">
        <v>-0.3022</v>
      </c>
    </row>
    <row r="9">
      <c r="A9" s="10" t="s">
        <v>35</v>
      </c>
      <c r="B9" s="11">
        <v>50418</v>
      </c>
      <c r="C9" s="11">
        <f>=ROUNDDOWN(18.9848250931958,0)</f>
      </c>
      <c r="D9" s="11">
        <v>58308</v>
      </c>
      <c r="E9" s="12">
        <v>1</v>
      </c>
      <c r="F9" s="11"/>
      <c r="G9" s="11">
        <f>=ROUNDDOWN({0},0)</f>
      </c>
      <c r="H9" s="11"/>
      <c r="I9" s="12"/>
      <c r="J9" s="11">
        <v>43</v>
      </c>
      <c r="K9" s="13">
        <v>766.28</v>
      </c>
      <c r="L9" s="11">
        <v>311</v>
      </c>
      <c r="M9" s="14">
        <v>2.46</v>
      </c>
      <c r="N9" s="11">
        <v>30</v>
      </c>
      <c r="O9" s="13">
        <v>612.23</v>
      </c>
      <c r="P9" s="11">
        <v>221</v>
      </c>
      <c r="Q9" s="14">
        <v>2.77</v>
      </c>
      <c r="R9" s="12">
        <v>0.4333</v>
      </c>
      <c r="S9" s="12">
        <v>0.2516</v>
      </c>
      <c r="T9" s="12">
        <v>0.4072</v>
      </c>
      <c r="U9" s="12">
        <v>-0.1119</v>
      </c>
      <c r="V9" s="11">
        <v>43</v>
      </c>
      <c r="W9" s="13">
        <v>766.28</v>
      </c>
      <c r="X9" s="11">
        <v>308</v>
      </c>
      <c r="Y9" s="11">
        <v>30</v>
      </c>
      <c r="Z9" s="13">
        <v>612.23</v>
      </c>
      <c r="AA9" s="11">
        <v>221</v>
      </c>
      <c r="AB9" s="12">
        <v>0.4333</v>
      </c>
      <c r="AC9" s="12">
        <v>0.2516</v>
      </c>
    </row>
    <row r="10">
      <c r="A10" s="10" t="s">
        <v>36</v>
      </c>
      <c r="B10" s="11">
        <v>72645</v>
      </c>
      <c r="C10" s="11">
        <f>=ROUNDDOWN(31.5231069646344,0)</f>
      </c>
      <c r="D10" s="11">
        <v>55800</v>
      </c>
      <c r="E10" s="12">
        <v>0.977</v>
      </c>
      <c r="F10" s="11"/>
      <c r="G10" s="11">
        <f>=ROUNDDOWN({0},0)</f>
      </c>
      <c r="H10" s="11"/>
      <c r="I10" s="12"/>
      <c r="J10" s="11">
        <v>88</v>
      </c>
      <c r="K10" s="13">
        <v>2713.82</v>
      </c>
      <c r="L10" s="11">
        <v>995</v>
      </c>
      <c r="M10" s="14">
        <v>2.73</v>
      </c>
      <c r="N10" s="11">
        <v>45</v>
      </c>
      <c r="O10" s="13">
        <v>1533.92</v>
      </c>
      <c r="P10" s="11">
        <v>1068</v>
      </c>
      <c r="Q10" s="14">
        <v>1.44</v>
      </c>
      <c r="R10" s="12">
        <v>0.9556</v>
      </c>
      <c r="S10" s="12">
        <v>0.7692</v>
      </c>
      <c r="T10" s="12">
        <v>-0.0684</v>
      </c>
      <c r="U10" s="12">
        <v>0.8958</v>
      </c>
      <c r="V10" s="11">
        <v>88</v>
      </c>
      <c r="W10" s="13">
        <v>2713.82</v>
      </c>
      <c r="X10" s="11">
        <v>797</v>
      </c>
      <c r="Y10" s="11">
        <v>45</v>
      </c>
      <c r="Z10" s="13">
        <v>1533.92</v>
      </c>
      <c r="AA10" s="11">
        <v>886</v>
      </c>
      <c r="AB10" s="12">
        <v>0.9556</v>
      </c>
      <c r="AC10" s="12">
        <v>0.7692</v>
      </c>
    </row>
    <row r="11">
      <c r="A11" s="10" t="s">
        <v>37</v>
      </c>
      <c r="B11" s="11">
        <v>44761</v>
      </c>
      <c r="C11" s="11">
        <f>=ROUNDDOWN(18.0226284425833,0)</f>
      </c>
      <c r="D11" s="11">
        <v>30023</v>
      </c>
      <c r="E11" s="12">
        <v>0.972</v>
      </c>
      <c r="F11" s="11"/>
      <c r="G11" s="11">
        <f>=ROUNDDOWN({0},0)</f>
      </c>
      <c r="H11" s="11">
        <v>2503</v>
      </c>
      <c r="I11" s="12">
        <v>0.8718</v>
      </c>
      <c r="J11" s="11">
        <v>226</v>
      </c>
      <c r="K11" s="13">
        <v>40887.21</v>
      </c>
      <c r="L11" s="11">
        <v>464</v>
      </c>
      <c r="M11" s="14">
        <v>88.12</v>
      </c>
      <c r="N11" s="11">
        <v>341</v>
      </c>
      <c r="O11" s="13">
        <v>59793.65</v>
      </c>
      <c r="P11" s="11">
        <v>629</v>
      </c>
      <c r="Q11" s="14">
        <v>95.06</v>
      </c>
      <c r="R11" s="12">
        <v>-0.3372</v>
      </c>
      <c r="S11" s="12">
        <v>-0.3162</v>
      </c>
      <c r="T11" s="12">
        <v>-0.2623</v>
      </c>
      <c r="U11" s="12">
        <v>-0.073</v>
      </c>
      <c r="V11" s="11">
        <v>226</v>
      </c>
      <c r="W11" s="13">
        <v>40887.21</v>
      </c>
      <c r="X11" s="11">
        <v>446</v>
      </c>
      <c r="Y11" s="11">
        <v>341</v>
      </c>
      <c r="Z11" s="13">
        <v>59793.65</v>
      </c>
      <c r="AA11" s="11">
        <v>612</v>
      </c>
      <c r="AB11" s="12">
        <v>-0.3372</v>
      </c>
      <c r="AC11" s="12">
        <v>-0.3162</v>
      </c>
    </row>
    <row r="12">
      <c r="A12" s="10" t="s">
        <v>38</v>
      </c>
      <c r="B12" s="11">
        <v>3372</v>
      </c>
      <c r="C12" s="11">
        <f>=ROUNDDOWN(15.6111111111111,0)</f>
      </c>
      <c r="D12" s="11">
        <v>3160</v>
      </c>
      <c r="E12" s="12">
        <v>1</v>
      </c>
      <c r="F12" s="11"/>
      <c r="G12" s="11">
        <f>=ROUNDDOWN({0},0)</f>
      </c>
      <c r="H12" s="11"/>
      <c r="I12" s="12"/>
      <c r="J12" s="11">
        <v>16</v>
      </c>
      <c r="K12" s="13">
        <v>1132.75</v>
      </c>
      <c r="L12" s="11">
        <v>105</v>
      </c>
      <c r="M12" s="14">
        <v>10.79</v>
      </c>
      <c r="N12" s="11">
        <v>19</v>
      </c>
      <c r="O12" s="13">
        <v>1094.84</v>
      </c>
      <c r="P12" s="11">
        <v>87</v>
      </c>
      <c r="Q12" s="14">
        <v>12.58</v>
      </c>
      <c r="R12" s="12">
        <v>-0.1579</v>
      </c>
      <c r="S12" s="12">
        <v>0.0346</v>
      </c>
      <c r="T12" s="12">
        <v>0.2069</v>
      </c>
      <c r="U12" s="12">
        <v>-0.1423</v>
      </c>
      <c r="V12" s="11">
        <v>16</v>
      </c>
      <c r="W12" s="13">
        <v>1132.75</v>
      </c>
      <c r="X12" s="11">
        <v>105</v>
      </c>
      <c r="Y12" s="11">
        <v>19</v>
      </c>
      <c r="Z12" s="13">
        <v>1094.84</v>
      </c>
      <c r="AA12" s="11">
        <v>86</v>
      </c>
      <c r="AB12" s="12">
        <v>-0.1579</v>
      </c>
      <c r="AC12" s="12">
        <v>0.0346</v>
      </c>
    </row>
    <row r="13">
      <c r="A13" s="10" t="s">
        <v>39</v>
      </c>
      <c r="B13" s="11">
        <v>9005</v>
      </c>
      <c r="C13" s="11">
        <f>=ROUNDDOWN(220.171149144254,0)</f>
      </c>
      <c r="D13" s="11">
        <v>420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27.45</v>
      </c>
      <c r="L13" s="11">
        <v>65</v>
      </c>
      <c r="M13" s="14">
        <v>0.42</v>
      </c>
      <c r="N13" s="11">
        <v>18</v>
      </c>
      <c r="O13" s="13">
        <v>350.22</v>
      </c>
      <c r="P13" s="11">
        <v>91</v>
      </c>
      <c r="Q13" s="14">
        <v>3.85</v>
      </c>
      <c r="R13" s="12">
        <v>-0.9444</v>
      </c>
      <c r="S13" s="12">
        <v>-0.9216</v>
      </c>
      <c r="T13" s="12">
        <v>-0.2857</v>
      </c>
      <c r="U13" s="12">
        <v>-0.8909</v>
      </c>
      <c r="V13" s="11">
        <v>1</v>
      </c>
      <c r="W13" s="13">
        <v>27.45</v>
      </c>
      <c r="X13" s="11">
        <v>65</v>
      </c>
      <c r="Y13" s="11">
        <v>18</v>
      </c>
      <c r="Z13" s="13">
        <v>350.22</v>
      </c>
      <c r="AA13" s="11">
        <v>91</v>
      </c>
      <c r="AB13" s="12">
        <v>-0.9444</v>
      </c>
      <c r="AC13" s="12">
        <v>-0.9216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</v>
      </c>
      <c r="O14" s="13">
        <v>42</v>
      </c>
      <c r="P14" s="11">
        <v>93</v>
      </c>
      <c r="Q14" s="14">
        <v>0.45</v>
      </c>
      <c r="R14" s="12"/>
      <c r="S14" s="12"/>
      <c r="T14" s="12"/>
      <c r="U14" s="12"/>
      <c r="V14" s="11"/>
      <c r="W14" s="13"/>
      <c r="X14" s="11"/>
      <c r="Y14" s="11">
        <v>2</v>
      </c>
      <c r="Z14" s="13">
        <v>42</v>
      </c>
      <c r="AA14" s="11">
        <v>93</v>
      </c>
      <c r="AB14" s="12"/>
      <c r="AC14" s="12"/>
    </row>
    <row r="15">
      <c r="A15" s="10" t="s">
        <v>41</v>
      </c>
      <c r="B15" s="11">
        <v>42419</v>
      </c>
      <c r="C15" s="11">
        <f>=ROUNDDOWN(38.1603094638359,0)</f>
      </c>
      <c r="D15" s="11">
        <v>24290</v>
      </c>
      <c r="E15" s="12">
        <v>1</v>
      </c>
      <c r="F15" s="11"/>
      <c r="G15" s="11">
        <f>=ROUNDDOWN({0},0)</f>
      </c>
      <c r="H15" s="11"/>
      <c r="I15" s="12"/>
      <c r="J15" s="11">
        <v>23</v>
      </c>
      <c r="K15" s="13">
        <v>838.69</v>
      </c>
      <c r="L15" s="11">
        <v>878</v>
      </c>
      <c r="M15" s="14">
        <v>0.96</v>
      </c>
      <c r="N15" s="11">
        <v>30</v>
      </c>
      <c r="O15" s="13">
        <v>770.61</v>
      </c>
      <c r="P15" s="11">
        <v>920</v>
      </c>
      <c r="Q15" s="14">
        <v>0.84</v>
      </c>
      <c r="R15" s="12">
        <v>-0.2333</v>
      </c>
      <c r="S15" s="12">
        <v>0.0883</v>
      </c>
      <c r="T15" s="12">
        <v>-0.0457</v>
      </c>
      <c r="U15" s="12">
        <v>0.1429</v>
      </c>
      <c r="V15" s="11">
        <v>23</v>
      </c>
      <c r="W15" s="13">
        <v>838.69</v>
      </c>
      <c r="X15" s="11">
        <v>878</v>
      </c>
      <c r="Y15" s="11">
        <v>30</v>
      </c>
      <c r="Z15" s="13">
        <v>770.61</v>
      </c>
      <c r="AA15" s="11">
        <v>889</v>
      </c>
      <c r="AB15" s="12">
        <v>-0.2333</v>
      </c>
      <c r="AC15" s="12">
        <v>0.0883</v>
      </c>
    </row>
    <row r="16">
      <c r="A16" s="10" t="s">
        <v>42</v>
      </c>
      <c r="B16" s="11">
        <v>93071</v>
      </c>
      <c r="C16" s="11">
        <f>=ROUNDDOWN(26.5348538845331,0)</f>
      </c>
      <c r="D16" s="11">
        <v>55382</v>
      </c>
      <c r="E16" s="12">
        <v>1</v>
      </c>
      <c r="F16" s="11"/>
      <c r="G16" s="11">
        <f>=ROUNDDOWN({0},0)</f>
      </c>
      <c r="H16" s="11"/>
      <c r="I16" s="12"/>
      <c r="J16" s="11">
        <v>158</v>
      </c>
      <c r="K16" s="13">
        <v>3217.45</v>
      </c>
      <c r="L16" s="11">
        <v>512</v>
      </c>
      <c r="M16" s="14">
        <v>6.28</v>
      </c>
      <c r="N16" s="11">
        <v>331</v>
      </c>
      <c r="O16" s="13">
        <v>5584.72</v>
      </c>
      <c r="P16" s="11">
        <v>627</v>
      </c>
      <c r="Q16" s="14">
        <v>8.91</v>
      </c>
      <c r="R16" s="12">
        <v>-0.5227</v>
      </c>
      <c r="S16" s="12">
        <v>-0.4239</v>
      </c>
      <c r="T16" s="12">
        <v>-0.1834</v>
      </c>
      <c r="U16" s="12">
        <v>-0.2952</v>
      </c>
      <c r="V16" s="11">
        <v>158</v>
      </c>
      <c r="W16" s="13">
        <v>3217.45</v>
      </c>
      <c r="X16" s="11">
        <v>494</v>
      </c>
      <c r="Y16" s="11">
        <v>331</v>
      </c>
      <c r="Z16" s="13">
        <v>5584.72</v>
      </c>
      <c r="AA16" s="11">
        <v>627</v>
      </c>
      <c r="AB16" s="12">
        <v>-0.5227</v>
      </c>
      <c r="AC16" s="12">
        <v>-0.4239</v>
      </c>
    </row>
    <row r="17">
      <c r="A17" s="10" t="s">
        <v>43</v>
      </c>
      <c r="B17" s="11">
        <v>17900</v>
      </c>
      <c r="C17" s="11">
        <f>=ROUNDDOWN(31.027907782978,0)</f>
      </c>
      <c r="D17" s="11">
        <v>10281</v>
      </c>
      <c r="E17" s="12">
        <v>1</v>
      </c>
      <c r="F17" s="11"/>
      <c r="G17" s="11">
        <f>=ROUNDDOWN({0},0)</f>
      </c>
      <c r="H17" s="11"/>
      <c r="I17" s="12"/>
      <c r="J17" s="11">
        <v>24</v>
      </c>
      <c r="K17" s="13">
        <v>1018.48</v>
      </c>
      <c r="L17" s="11">
        <v>488</v>
      </c>
      <c r="M17" s="14">
        <v>2.09</v>
      </c>
      <c r="N17" s="11">
        <v>37</v>
      </c>
      <c r="O17" s="13">
        <v>1318.84</v>
      </c>
      <c r="P17" s="11">
        <v>561</v>
      </c>
      <c r="Q17" s="14">
        <v>2.35</v>
      </c>
      <c r="R17" s="12">
        <v>-0.3514</v>
      </c>
      <c r="S17" s="12">
        <v>-0.2277</v>
      </c>
      <c r="T17" s="12">
        <v>-0.1301</v>
      </c>
      <c r="U17" s="12">
        <v>-0.1106</v>
      </c>
      <c r="V17" s="11">
        <v>24</v>
      </c>
      <c r="W17" s="13">
        <v>1018.48</v>
      </c>
      <c r="X17" s="11">
        <v>464</v>
      </c>
      <c r="Y17" s="11">
        <v>37</v>
      </c>
      <c r="Z17" s="13">
        <v>1318.84</v>
      </c>
      <c r="AA17" s="11">
        <v>529</v>
      </c>
      <c r="AB17" s="12">
        <v>-0.3514</v>
      </c>
      <c r="AC17" s="12">
        <v>-0.2277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813</v>
      </c>
      <c r="K18" s="17">
        <v>63936.79</v>
      </c>
      <c r="L18" s="15">
        <v>5548</v>
      </c>
      <c r="M18" s="18">
        <v>11.52</v>
      </c>
      <c r="N18" s="15">
        <v>1196</v>
      </c>
      <c r="O18" s="17">
        <v>88646.65</v>
      </c>
      <c r="P18" s="15">
        <v>6172</v>
      </c>
      <c r="Q18" s="18">
        <v>14.36</v>
      </c>
      <c r="R18" s="16">
        <v>-0.3202</v>
      </c>
      <c r="S18" s="16">
        <v>-0.2787</v>
      </c>
      <c r="T18" s="16">
        <v>-0.1011</v>
      </c>
      <c r="U18" s="16">
        <v>-0.1978</v>
      </c>
      <c r="V18" s="15">
        <v>813</v>
      </c>
      <c r="W18" s="17">
        <v>63936.79</v>
      </c>
      <c r="X18" s="15">
        <v>5239</v>
      </c>
      <c r="Y18" s="15">
        <v>1196</v>
      </c>
      <c r="Z18" s="17">
        <v>88646.65</v>
      </c>
      <c r="AA18" s="15">
        <v>5869</v>
      </c>
      <c r="AB18" s="16">
        <v>-0.3202</v>
      </c>
      <c r="AC18" s="16">
        <v>-0.2787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