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<sst xmlns="http://schemas.openxmlformats.org/spreadsheetml/2006/main" count="45" uniqueCount="45">
  <si>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</si>
  <si>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</si>
  <si>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</si>
  <si>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04/10/2025</t>
  </si>
  <si>
    <t>End Date:</t>
  </si>
  <si>
    <t>Report Run Date:</t>
  </si>
  <si>
    <t>04/11/2025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</si>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</sst>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143016</v>
      </c>
      <c r="C5" s="11">
        <f>=ROUNDDOWN(27.3390426670745,0)</f>
      </c>
      <c r="D5" s="11">
        <v>45467</v>
      </c>
      <c r="E5" s="12">
        <v>0.9959</v>
      </c>
      <c r="F5" s="11"/>
      <c r="G5" s="11">
        <f>=ROUNDDOWN({0},0)</f>
      </c>
      <c r="H5" s="11">
        <v>480</v>
      </c>
      <c r="I5" s="12">
        <v>1</v>
      </c>
      <c r="J5" s="11">
        <v>182</v>
      </c>
      <c r="K5" s="13">
        <v>11399.82</v>
      </c>
      <c r="L5" s="11">
        <v>1362</v>
      </c>
      <c r="M5" s="14">
        <v>8.37</v>
      </c>
      <c r="N5" s="11">
        <v>242</v>
      </c>
      <c r="O5" s="13">
        <v>12791.88</v>
      </c>
      <c r="P5" s="11">
        <v>1513</v>
      </c>
      <c r="Q5" s="14">
        <v>8.45</v>
      </c>
      <c r="R5" s="12">
        <v>-0.2479</v>
      </c>
      <c r="S5" s="12">
        <v>-0.1088</v>
      </c>
      <c r="T5" s="12">
        <v>-0.0998</v>
      </c>
      <c r="U5" s="12">
        <v>-0.0095</v>
      </c>
      <c r="V5" s="11">
        <v>182</v>
      </c>
      <c r="W5" s="13">
        <v>11399.82</v>
      </c>
      <c r="X5" s="11">
        <v>1217</v>
      </c>
      <c r="Y5" s="11">
        <v>242</v>
      </c>
      <c r="Z5" s="13">
        <v>12791.88</v>
      </c>
      <c r="AA5" s="11">
        <v>1491</v>
      </c>
      <c r="AB5" s="12">
        <v>-0.2479</v>
      </c>
      <c r="AC5" s="12">
        <v>-0.1088</v>
      </c>
    </row>
    <row r="6">
      <c r="A6" s="10" t="s">
        <v>32</v>
      </c>
      <c r="B6" s="11">
        <v>205</v>
      </c>
      <c r="C6" s="11">
        <f>=ROUNDDOWN(128.125,0)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24.99</v>
      </c>
      <c r="L6" s="11">
        <v>55</v>
      </c>
      <c r="M6" s="14">
        <v>0.45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1</v>
      </c>
      <c r="W6" s="13">
        <v>24.99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9160</v>
      </c>
      <c r="C7" s="11">
        <f>=ROUNDDOWN(12.0320504400368,0)</f>
      </c>
      <c r="D7" s="11">
        <v>9590</v>
      </c>
      <c r="E7" s="12">
        <v>0.9474</v>
      </c>
      <c r="F7" s="11"/>
      <c r="G7" s="11">
        <f>=ROUNDDOWN({0},0)</f>
      </c>
      <c r="H7" s="11"/>
      <c r="I7" s="12"/>
      <c r="J7" s="11">
        <v>26</v>
      </c>
      <c r="K7" s="13">
        <v>1334.46</v>
      </c>
      <c r="L7" s="11">
        <v>144</v>
      </c>
      <c r="M7" s="14">
        <v>9.27</v>
      </c>
      <c r="N7" s="11">
        <v>71</v>
      </c>
      <c r="O7" s="13">
        <v>3593.52</v>
      </c>
      <c r="P7" s="11">
        <v>150</v>
      </c>
      <c r="Q7" s="14">
        <v>23.96</v>
      </c>
      <c r="R7" s="12">
        <v>-0.6338</v>
      </c>
      <c r="S7" s="12">
        <v>-0.6286</v>
      </c>
      <c r="T7" s="12">
        <v>-0.04</v>
      </c>
      <c r="U7" s="12">
        <v>-0.6131</v>
      </c>
      <c r="V7" s="11">
        <v>26</v>
      </c>
      <c r="W7" s="13">
        <v>1334.46</v>
      </c>
      <c r="X7" s="11">
        <v>136</v>
      </c>
      <c r="Y7" s="11">
        <v>71</v>
      </c>
      <c r="Z7" s="13">
        <v>3593.52</v>
      </c>
      <c r="AA7" s="11">
        <v>144</v>
      </c>
      <c r="AB7" s="12">
        <v>-0.6338</v>
      </c>
      <c r="AC7" s="12">
        <v>-0.6286</v>
      </c>
    </row>
    <row r="8">
      <c r="A8" s="10" t="s">
        <v>34</v>
      </c>
      <c r="B8" s="11">
        <v>33296</v>
      </c>
      <c r="C8" s="11">
        <f>=ROUNDDOWN(20.6167182662539,0)</f>
      </c>
      <c r="D8" s="11">
        <v>24478</v>
      </c>
      <c r="E8" s="12">
        <v>1</v>
      </c>
      <c r="F8" s="11"/>
      <c r="G8" s="11">
        <f>=ROUNDDOWN({0},0)</f>
      </c>
      <c r="H8" s="11"/>
      <c r="I8" s="12"/>
      <c r="J8" s="11">
        <v>38</v>
      </c>
      <c r="K8" s="13">
        <v>926.91</v>
      </c>
      <c r="L8" s="11">
        <v>165</v>
      </c>
      <c r="M8" s="14">
        <v>5.62</v>
      </c>
      <c r="N8" s="11">
        <v>15</v>
      </c>
      <c r="O8" s="13">
        <v>395.99</v>
      </c>
      <c r="P8" s="11">
        <v>184</v>
      </c>
      <c r="Q8" s="14">
        <v>2.15</v>
      </c>
      <c r="R8" s="12">
        <v>1.5333</v>
      </c>
      <c r="S8" s="12">
        <v>1.3407</v>
      </c>
      <c r="T8" s="12">
        <v>-0.1033</v>
      </c>
      <c r="U8" s="12">
        <v>1.614</v>
      </c>
      <c r="V8" s="11">
        <v>38</v>
      </c>
      <c r="W8" s="13">
        <v>926.91</v>
      </c>
      <c r="X8" s="11">
        <v>153</v>
      </c>
      <c r="Y8" s="11">
        <v>15</v>
      </c>
      <c r="Z8" s="13">
        <v>395.99</v>
      </c>
      <c r="AA8" s="11">
        <v>176</v>
      </c>
      <c r="AB8" s="12">
        <v>1.5333</v>
      </c>
      <c r="AC8" s="12">
        <v>1.3407</v>
      </c>
    </row>
    <row r="9">
      <c r="A9" s="10" t="s">
        <v>35</v>
      </c>
      <c r="B9" s="11">
        <v>55719</v>
      </c>
      <c r="C9" s="11">
        <f>=ROUNDDOWN(20.2239483140358,0)</f>
      </c>
      <c r="D9" s="11">
        <v>41552</v>
      </c>
      <c r="E9" s="12">
        <v>1</v>
      </c>
      <c r="F9" s="11"/>
      <c r="G9" s="11">
        <f>=ROUNDDOWN({0},0)</f>
      </c>
      <c r="H9" s="11"/>
      <c r="I9" s="12"/>
      <c r="J9" s="11">
        <v>58</v>
      </c>
      <c r="K9" s="13">
        <v>1050.04</v>
      </c>
      <c r="L9" s="11">
        <v>304</v>
      </c>
      <c r="M9" s="14">
        <v>3.45</v>
      </c>
      <c r="N9" s="11">
        <v>51</v>
      </c>
      <c r="O9" s="13">
        <v>964.73</v>
      </c>
      <c r="P9" s="11">
        <v>220</v>
      </c>
      <c r="Q9" s="14">
        <v>4.39</v>
      </c>
      <c r="R9" s="12">
        <v>0.1373</v>
      </c>
      <c r="S9" s="12">
        <v>0.0884</v>
      </c>
      <c r="T9" s="12">
        <v>0.3818</v>
      </c>
      <c r="U9" s="12">
        <v>-0.2141</v>
      </c>
      <c r="V9" s="11">
        <v>58</v>
      </c>
      <c r="W9" s="13">
        <v>1050.04</v>
      </c>
      <c r="X9" s="11">
        <v>291</v>
      </c>
      <c r="Y9" s="11">
        <v>51</v>
      </c>
      <c r="Z9" s="13">
        <v>964.73</v>
      </c>
      <c r="AA9" s="11">
        <v>220</v>
      </c>
      <c r="AB9" s="12">
        <v>0.1373</v>
      </c>
      <c r="AC9" s="12">
        <v>0.0884</v>
      </c>
    </row>
    <row r="10">
      <c r="A10" s="10" t="s">
        <v>36</v>
      </c>
      <c r="B10" s="11">
        <v>69473</v>
      </c>
      <c r="C10" s="11">
        <f>=ROUNDDOWN(30.1244471424855,0)</f>
      </c>
      <c r="D10" s="11">
        <v>22845</v>
      </c>
      <c r="E10" s="12">
        <v>0.9886</v>
      </c>
      <c r="F10" s="11"/>
      <c r="G10" s="11">
        <f>=ROUNDDOWN({0},0)</f>
      </c>
      <c r="H10" s="11"/>
      <c r="I10" s="12"/>
      <c r="J10" s="11">
        <v>90</v>
      </c>
      <c r="K10" s="13">
        <v>2792.02</v>
      </c>
      <c r="L10" s="11">
        <v>996</v>
      </c>
      <c r="M10" s="14">
        <v>2.8</v>
      </c>
      <c r="N10" s="11">
        <v>56</v>
      </c>
      <c r="O10" s="13">
        <v>2046.01</v>
      </c>
      <c r="P10" s="11">
        <v>1062</v>
      </c>
      <c r="Q10" s="14">
        <v>1.93</v>
      </c>
      <c r="R10" s="12">
        <v>0.6071</v>
      </c>
      <c r="S10" s="12">
        <v>0.3646</v>
      </c>
      <c r="T10" s="12">
        <v>-0.0621</v>
      </c>
      <c r="U10" s="12">
        <v>0.4508</v>
      </c>
      <c r="V10" s="11">
        <v>90</v>
      </c>
      <c r="W10" s="13">
        <v>2792.02</v>
      </c>
      <c r="X10" s="11">
        <v>757</v>
      </c>
      <c r="Y10" s="11">
        <v>56</v>
      </c>
      <c r="Z10" s="13">
        <v>2046.01</v>
      </c>
      <c r="AA10" s="11">
        <v>875</v>
      </c>
      <c r="AB10" s="12">
        <v>0.6071</v>
      </c>
      <c r="AC10" s="12">
        <v>0.3646</v>
      </c>
    </row>
    <row r="11">
      <c r="A11" s="10" t="s">
        <v>37</v>
      </c>
      <c r="B11" s="11">
        <v>39396</v>
      </c>
      <c r="C11" s="11">
        <f>=ROUNDDOWN(17.2751589563692,0)</f>
      </c>
      <c r="D11" s="11">
        <v>27209</v>
      </c>
      <c r="E11" s="12">
        <v>1</v>
      </c>
      <c r="F11" s="11"/>
      <c r="G11" s="11">
        <f>=ROUNDDOWN({0},0)</f>
      </c>
      <c r="H11" s="11">
        <v>6109</v>
      </c>
      <c r="I11" s="12">
        <v>0.9189</v>
      </c>
      <c r="J11" s="11">
        <v>194</v>
      </c>
      <c r="K11" s="13">
        <v>30675.66</v>
      </c>
      <c r="L11" s="11">
        <v>455</v>
      </c>
      <c r="M11" s="14">
        <v>67.42</v>
      </c>
      <c r="N11" s="11">
        <v>236</v>
      </c>
      <c r="O11" s="13">
        <v>43692.97</v>
      </c>
      <c r="P11" s="11">
        <v>615</v>
      </c>
      <c r="Q11" s="14">
        <v>71.05</v>
      </c>
      <c r="R11" s="12">
        <v>-0.178</v>
      </c>
      <c r="S11" s="12">
        <v>-0.2979</v>
      </c>
      <c r="T11" s="12">
        <v>-0.2602</v>
      </c>
      <c r="U11" s="12">
        <v>-0.0511</v>
      </c>
      <c r="V11" s="11">
        <v>194</v>
      </c>
      <c r="W11" s="13">
        <v>30675.66</v>
      </c>
      <c r="X11" s="11">
        <v>431</v>
      </c>
      <c r="Y11" s="11">
        <v>236</v>
      </c>
      <c r="Z11" s="13">
        <v>43692.97</v>
      </c>
      <c r="AA11" s="11">
        <v>598</v>
      </c>
      <c r="AB11" s="12">
        <v>-0.178</v>
      </c>
      <c r="AC11" s="12">
        <v>-0.2979</v>
      </c>
    </row>
    <row r="12">
      <c r="A12" s="10" t="s">
        <v>38</v>
      </c>
      <c r="B12" s="11">
        <v>2681</v>
      </c>
      <c r="C12" s="11">
        <f>=ROUNDDOWN(18.1886024423338,0)</f>
      </c>
      <c r="D12" s="11">
        <v>1980</v>
      </c>
      <c r="E12" s="12">
        <v>0.9231</v>
      </c>
      <c r="F12" s="11"/>
      <c r="G12" s="11">
        <f>=ROUNDDOWN({0},0)</f>
      </c>
      <c r="H12" s="11"/>
      <c r="I12" s="12"/>
      <c r="J12" s="11">
        <v>11</v>
      </c>
      <c r="K12" s="13">
        <v>708.74</v>
      </c>
      <c r="L12" s="11">
        <v>99</v>
      </c>
      <c r="M12" s="14">
        <v>7.16</v>
      </c>
      <c r="N12" s="11">
        <v>18</v>
      </c>
      <c r="O12" s="13">
        <v>1222.47</v>
      </c>
      <c r="P12" s="11">
        <v>92</v>
      </c>
      <c r="Q12" s="14">
        <v>13.29</v>
      </c>
      <c r="R12" s="12">
        <v>-0.3889</v>
      </c>
      <c r="S12" s="12">
        <v>-0.4202</v>
      </c>
      <c r="T12" s="12">
        <v>0.0761</v>
      </c>
      <c r="U12" s="12">
        <v>-0.4612</v>
      </c>
      <c r="V12" s="11">
        <v>11</v>
      </c>
      <c r="W12" s="13">
        <v>708.74</v>
      </c>
      <c r="X12" s="11">
        <v>98</v>
      </c>
      <c r="Y12" s="11">
        <v>18</v>
      </c>
      <c r="Z12" s="13">
        <v>1222.47</v>
      </c>
      <c r="AA12" s="11">
        <v>91</v>
      </c>
      <c r="AB12" s="12">
        <v>-0.3889</v>
      </c>
      <c r="AC12" s="12">
        <v>-0.4202</v>
      </c>
    </row>
    <row r="13">
      <c r="A13" s="10" t="s">
        <v>39</v>
      </c>
      <c r="B13" s="11">
        <v>4749</v>
      </c>
      <c r="C13" s="11">
        <f>=ROUNDDOWN(258.097826086957,0)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59.62</v>
      </c>
      <c r="L13" s="11">
        <v>65</v>
      </c>
      <c r="M13" s="14">
        <v>0.92</v>
      </c>
      <c r="N13" s="11">
        <v>6</v>
      </c>
      <c r="O13" s="13">
        <v>113.88</v>
      </c>
      <c r="P13" s="11">
        <v>82</v>
      </c>
      <c r="Q13" s="14">
        <v>1.39</v>
      </c>
      <c r="R13" s="12">
        <v>-0.6667</v>
      </c>
      <c r="S13" s="12">
        <v>-0.4765</v>
      </c>
      <c r="T13" s="12">
        <v>-0.2073</v>
      </c>
      <c r="U13" s="12">
        <v>-0.3381</v>
      </c>
      <c r="V13" s="11">
        <v>2</v>
      </c>
      <c r="W13" s="13">
        <v>59.62</v>
      </c>
      <c r="X13" s="11">
        <v>65</v>
      </c>
      <c r="Y13" s="11">
        <v>6</v>
      </c>
      <c r="Z13" s="13">
        <v>113.88</v>
      </c>
      <c r="AA13" s="11">
        <v>82</v>
      </c>
      <c r="AB13" s="12">
        <v>-0.6667</v>
      </c>
      <c r="AC13" s="12">
        <v>-0.4765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75.08</v>
      </c>
      <c r="P14" s="11">
        <v>93</v>
      </c>
      <c r="Q14" s="14">
        <v>0.81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75.08</v>
      </c>
      <c r="AA14" s="11">
        <v>93</v>
      </c>
      <c r="AB14" s="12"/>
      <c r="AC14" s="12"/>
    </row>
    <row r="15">
      <c r="A15" s="10" t="s">
        <v>41</v>
      </c>
      <c r="B15" s="11">
        <v>36882</v>
      </c>
      <c r="C15" s="11">
        <f>=ROUNDDOWN(35.4123859817571,0)</f>
      </c>
      <c r="D15" s="11">
        <v>13472</v>
      </c>
      <c r="E15" s="12">
        <v>1</v>
      </c>
      <c r="F15" s="11"/>
      <c r="G15" s="11">
        <f>=ROUNDDOWN({0},0)</f>
      </c>
      <c r="H15" s="11"/>
      <c r="I15" s="12"/>
      <c r="J15" s="11">
        <v>17</v>
      </c>
      <c r="K15" s="13">
        <v>521.04</v>
      </c>
      <c r="L15" s="11">
        <v>942</v>
      </c>
      <c r="M15" s="14">
        <v>0.55</v>
      </c>
      <c r="N15" s="11">
        <v>33</v>
      </c>
      <c r="O15" s="13">
        <v>837.34</v>
      </c>
      <c r="P15" s="11">
        <v>946</v>
      </c>
      <c r="Q15" s="14">
        <v>0.89</v>
      </c>
      <c r="R15" s="12">
        <v>-0.4848</v>
      </c>
      <c r="S15" s="12">
        <v>-0.3777</v>
      </c>
      <c r="T15" s="12">
        <v>-0.0042</v>
      </c>
      <c r="U15" s="12">
        <v>-0.382</v>
      </c>
      <c r="V15" s="11">
        <v>17</v>
      </c>
      <c r="W15" s="13">
        <v>521.04</v>
      </c>
      <c r="X15" s="11">
        <v>937</v>
      </c>
      <c r="Y15" s="11">
        <v>33</v>
      </c>
      <c r="Z15" s="13">
        <v>837.34</v>
      </c>
      <c r="AA15" s="11">
        <v>915</v>
      </c>
      <c r="AB15" s="12">
        <v>-0.4848</v>
      </c>
      <c r="AC15" s="12">
        <v>-0.3777</v>
      </c>
    </row>
    <row r="16">
      <c r="A16" s="10" t="s">
        <v>42</v>
      </c>
      <c r="B16" s="11">
        <v>88251</v>
      </c>
      <c r="C16" s="11">
        <f>=ROUNDDOWN(22.8256989886972,0)</f>
      </c>
      <c r="D16" s="11">
        <v>45988</v>
      </c>
      <c r="E16" s="12">
        <v>1</v>
      </c>
      <c r="F16" s="11"/>
      <c r="G16" s="11">
        <f>=ROUNDDOWN({0},0)</f>
      </c>
      <c r="H16" s="11"/>
      <c r="I16" s="12"/>
      <c r="J16" s="11">
        <v>172</v>
      </c>
      <c r="K16" s="13">
        <v>3145.19</v>
      </c>
      <c r="L16" s="11">
        <v>512</v>
      </c>
      <c r="M16" s="14">
        <v>6.14</v>
      </c>
      <c r="N16" s="11">
        <v>195</v>
      </c>
      <c r="O16" s="13">
        <v>4027.8</v>
      </c>
      <c r="P16" s="11">
        <v>624</v>
      </c>
      <c r="Q16" s="14">
        <v>6.45</v>
      </c>
      <c r="R16" s="12">
        <v>-0.1179</v>
      </c>
      <c r="S16" s="12">
        <v>-0.2191</v>
      </c>
      <c r="T16" s="12">
        <v>-0.1795</v>
      </c>
      <c r="U16" s="12">
        <v>-0.0481</v>
      </c>
      <c r="V16" s="11">
        <v>172</v>
      </c>
      <c r="W16" s="13">
        <v>3145.19</v>
      </c>
      <c r="X16" s="11">
        <v>487</v>
      </c>
      <c r="Y16" s="11">
        <v>195</v>
      </c>
      <c r="Z16" s="13">
        <v>4027.8</v>
      </c>
      <c r="AA16" s="11">
        <v>624</v>
      </c>
      <c r="AB16" s="12">
        <v>-0.1179</v>
      </c>
      <c r="AC16" s="12">
        <v>-0.2191</v>
      </c>
    </row>
    <row r="17">
      <c r="A17" s="10" t="s">
        <v>43</v>
      </c>
      <c r="B17" s="11">
        <v>18048</v>
      </c>
      <c r="C17" s="11">
        <f>=ROUNDDOWN(24.8287247214197,0)</f>
      </c>
      <c r="D17" s="11">
        <v>14831</v>
      </c>
      <c r="E17" s="12">
        <v>1</v>
      </c>
      <c r="F17" s="11"/>
      <c r="G17" s="11">
        <f>=ROUNDDOWN({0},0)</f>
      </c>
      <c r="H17" s="11"/>
      <c r="I17" s="12"/>
      <c r="J17" s="11">
        <v>33</v>
      </c>
      <c r="K17" s="13">
        <v>1417.2</v>
      </c>
      <c r="L17" s="11">
        <v>468</v>
      </c>
      <c r="M17" s="14">
        <v>3.03</v>
      </c>
      <c r="N17" s="11">
        <v>34</v>
      </c>
      <c r="O17" s="13">
        <v>1193.79</v>
      </c>
      <c r="P17" s="11">
        <v>539</v>
      </c>
      <c r="Q17" s="14">
        <v>2.21</v>
      </c>
      <c r="R17" s="12">
        <v>-0.0294</v>
      </c>
      <c r="S17" s="12">
        <v>0.1871</v>
      </c>
      <c r="T17" s="12">
        <v>-0.1317</v>
      </c>
      <c r="U17" s="12">
        <v>0.371</v>
      </c>
      <c r="V17" s="11">
        <v>33</v>
      </c>
      <c r="W17" s="13">
        <v>1417.2</v>
      </c>
      <c r="X17" s="11">
        <v>435</v>
      </c>
      <c r="Y17" s="11">
        <v>34</v>
      </c>
      <c r="Z17" s="13">
        <v>1193.79</v>
      </c>
      <c r="AA17" s="11">
        <v>509</v>
      </c>
      <c r="AB17" s="12">
        <v>-0.0294</v>
      </c>
      <c r="AC17" s="12">
        <v>0.1871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824</v>
      </c>
      <c r="K18" s="17">
        <v>54055.69</v>
      </c>
      <c r="L18" s="15">
        <v>5567</v>
      </c>
      <c r="M18" s="18">
        <v>9.71</v>
      </c>
      <c r="N18" s="15">
        <v>958</v>
      </c>
      <c r="O18" s="17">
        <v>70955.46</v>
      </c>
      <c r="P18" s="15">
        <v>6137</v>
      </c>
      <c r="Q18" s="18">
        <v>11.56</v>
      </c>
      <c r="R18" s="16">
        <v>-0.1399</v>
      </c>
      <c r="S18" s="16">
        <v>-0.2382</v>
      </c>
      <c r="T18" s="16">
        <v>-0.0929</v>
      </c>
      <c r="U18" s="16">
        <v>-0.16</v>
      </c>
      <c r="V18" s="15">
        <v>824</v>
      </c>
      <c r="W18" s="17">
        <v>54055.69</v>
      </c>
      <c r="X18" s="15">
        <v>5062</v>
      </c>
      <c r="Y18" s="15">
        <v>958</v>
      </c>
      <c r="Z18" s="17">
        <v>70955.46</v>
      </c>
      <c r="AA18" s="15">
        <v>5831</v>
      </c>
      <c r="AB18" s="16">
        <v>-0.1399</v>
      </c>
      <c r="AC18" s="16">
        <v>-0.2382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