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<sst xmlns="http://schemas.openxmlformats.org/spreadsheetml/2006/main" count="45" uniqueCount="45">
  <si>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</si>
  <si>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</si>
  <si>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</si>
  <si>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04/02/2025</t>
  </si>
  <si>
    <t>End Date:</t>
  </si>
  <si>
    <t>Report Run Date:</t>
  </si>
  <si>
    <t>04/03/2025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</si>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</sst>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185794</v>
      </c>
      <c r="C5" s="11">
        <f>=ROUNDDOWN(27.5773318292466,0)</f>
      </c>
      <c r="D5" s="11">
        <v>50580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264</v>
      </c>
      <c r="K5" s="13">
        <v>17114.27</v>
      </c>
      <c r="L5" s="11">
        <v>1381</v>
      </c>
      <c r="M5" s="14">
        <v>12.39</v>
      </c>
      <c r="N5" s="11">
        <v>271</v>
      </c>
      <c r="O5" s="13">
        <v>15642.28</v>
      </c>
      <c r="P5" s="11">
        <v>1541</v>
      </c>
      <c r="Q5" s="14">
        <v>10.15</v>
      </c>
      <c r="R5" s="12">
        <v>-0.0258</v>
      </c>
      <c r="S5" s="12">
        <v>0.0941</v>
      </c>
      <c r="T5" s="12">
        <v>-0.1038</v>
      </c>
      <c r="U5" s="12">
        <v>0.2207</v>
      </c>
      <c r="V5" s="11">
        <v>264</v>
      </c>
      <c r="W5" s="13">
        <v>17114.27</v>
      </c>
      <c r="X5" s="11">
        <v>1334</v>
      </c>
      <c r="Y5" s="11">
        <v>271</v>
      </c>
      <c r="Z5" s="13">
        <v>15642.28</v>
      </c>
      <c r="AA5" s="11">
        <v>1517</v>
      </c>
      <c r="AB5" s="12">
        <v>-0.0258</v>
      </c>
      <c r="AC5" s="12">
        <v>0.0941</v>
      </c>
    </row>
    <row r="6">
      <c r="A6" s="10" t="s">
        <v>32</v>
      </c>
      <c r="B6" s="11">
        <v>1</v>
      </c>
      <c r="C6" s="11">
        <f>=ROUNDDOWN(0.0892857142857143,0)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22.3</v>
      </c>
      <c r="L6" s="11">
        <v>56</v>
      </c>
      <c r="M6" s="14">
        <v>0.4</v>
      </c>
      <c r="N6" s="11"/>
      <c r="O6" s="13"/>
      <c r="P6" s="11">
        <v>18</v>
      </c>
      <c r="Q6" s="14"/>
      <c r="R6" s="12"/>
      <c r="S6" s="12"/>
      <c r="T6" s="12">
        <v>2.1111</v>
      </c>
      <c r="U6" s="12"/>
      <c r="V6" s="11">
        <v>2</v>
      </c>
      <c r="W6" s="13">
        <v>22.3</v>
      </c>
      <c r="X6" s="11">
        <v>56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7927</v>
      </c>
      <c r="C7" s="11">
        <f>=ROUNDDOWN(10.7310139434141,0)</f>
      </c>
      <c r="D7" s="11">
        <v>11150</v>
      </c>
      <c r="E7" s="12">
        <v>0.9355</v>
      </c>
      <c r="F7" s="11"/>
      <c r="G7" s="11">
        <f>=ROUNDDOWN({0},0)</f>
      </c>
      <c r="H7" s="11"/>
      <c r="I7" s="12"/>
      <c r="J7" s="11">
        <v>44</v>
      </c>
      <c r="K7" s="13">
        <v>2182.13</v>
      </c>
      <c r="L7" s="11">
        <v>147</v>
      </c>
      <c r="M7" s="14">
        <v>14.84</v>
      </c>
      <c r="N7" s="11">
        <v>45</v>
      </c>
      <c r="O7" s="13">
        <v>2374.44</v>
      </c>
      <c r="P7" s="11">
        <v>149</v>
      </c>
      <c r="Q7" s="14">
        <v>15.94</v>
      </c>
      <c r="R7" s="12">
        <v>-0.0222</v>
      </c>
      <c r="S7" s="12">
        <v>-0.081</v>
      </c>
      <c r="T7" s="12">
        <v>-0.0134</v>
      </c>
      <c r="U7" s="12">
        <v>-0.069</v>
      </c>
      <c r="V7" s="11">
        <v>44</v>
      </c>
      <c r="W7" s="13">
        <v>2182.13</v>
      </c>
      <c r="X7" s="11">
        <v>144</v>
      </c>
      <c r="Y7" s="11">
        <v>45</v>
      </c>
      <c r="Z7" s="13">
        <v>2374.44</v>
      </c>
      <c r="AA7" s="11">
        <v>146</v>
      </c>
      <c r="AB7" s="12">
        <v>-0.0222</v>
      </c>
      <c r="AC7" s="12">
        <v>-0.081</v>
      </c>
    </row>
    <row r="8">
      <c r="A8" s="10" t="s">
        <v>34</v>
      </c>
      <c r="B8" s="11">
        <v>51287</v>
      </c>
      <c r="C8" s="11">
        <f>=ROUNDDOWN(22.1350884764782,0)</f>
      </c>
      <c r="D8" s="11">
        <v>38361</v>
      </c>
      <c r="E8" s="12">
        <v>1</v>
      </c>
      <c r="F8" s="11"/>
      <c r="G8" s="11">
        <f>=ROUNDDOWN({0},0)</f>
      </c>
      <c r="H8" s="11"/>
      <c r="I8" s="12"/>
      <c r="J8" s="11">
        <v>61</v>
      </c>
      <c r="K8" s="13">
        <v>1828.97</v>
      </c>
      <c r="L8" s="11">
        <v>175</v>
      </c>
      <c r="M8" s="14">
        <v>10.45</v>
      </c>
      <c r="N8" s="11">
        <v>57</v>
      </c>
      <c r="O8" s="13">
        <v>2086.38</v>
      </c>
      <c r="P8" s="11">
        <v>192</v>
      </c>
      <c r="Q8" s="14">
        <v>10.87</v>
      </c>
      <c r="R8" s="12">
        <v>0.0702</v>
      </c>
      <c r="S8" s="12">
        <v>-0.1234</v>
      </c>
      <c r="T8" s="12">
        <v>-0.0885</v>
      </c>
      <c r="U8" s="12">
        <v>-0.0386</v>
      </c>
      <c r="V8" s="11">
        <v>61</v>
      </c>
      <c r="W8" s="13">
        <v>1828.97</v>
      </c>
      <c r="X8" s="11">
        <v>165</v>
      </c>
      <c r="Y8" s="11">
        <v>57</v>
      </c>
      <c r="Z8" s="13">
        <v>2086.38</v>
      </c>
      <c r="AA8" s="11">
        <v>184</v>
      </c>
      <c r="AB8" s="12">
        <v>0.0702</v>
      </c>
      <c r="AC8" s="12">
        <v>-0.1234</v>
      </c>
    </row>
    <row r="9">
      <c r="A9" s="10" t="s">
        <v>35</v>
      </c>
      <c r="B9" s="11">
        <v>77278</v>
      </c>
      <c r="C9" s="11">
        <f>=ROUNDDOWN(21.3245398603714,0)</f>
      </c>
      <c r="D9" s="11">
        <v>57071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1452.84</v>
      </c>
      <c r="L9" s="11">
        <v>308</v>
      </c>
      <c r="M9" s="14">
        <v>4.72</v>
      </c>
      <c r="N9" s="11">
        <v>32</v>
      </c>
      <c r="O9" s="13">
        <v>620.68</v>
      </c>
      <c r="P9" s="11">
        <v>222</v>
      </c>
      <c r="Q9" s="14">
        <v>2.8</v>
      </c>
      <c r="R9" s="12">
        <v>1.2812</v>
      </c>
      <c r="S9" s="12">
        <v>1.3407</v>
      </c>
      <c r="T9" s="12">
        <v>0.3874</v>
      </c>
      <c r="U9" s="12">
        <v>0.6857</v>
      </c>
      <c r="V9" s="11">
        <v>73</v>
      </c>
      <c r="W9" s="13">
        <v>1452.84</v>
      </c>
      <c r="X9" s="11">
        <v>305</v>
      </c>
      <c r="Y9" s="11">
        <v>32</v>
      </c>
      <c r="Z9" s="13">
        <v>620.68</v>
      </c>
      <c r="AA9" s="11">
        <v>216</v>
      </c>
      <c r="AB9" s="12">
        <v>1.2812</v>
      </c>
      <c r="AC9" s="12">
        <v>1.3407</v>
      </c>
    </row>
    <row r="10">
      <c r="A10" s="10" t="s">
        <v>36</v>
      </c>
      <c r="B10" s="11">
        <v>67875</v>
      </c>
      <c r="C10" s="11">
        <f>=ROUNDDOWN(35.2799002027132,0)</f>
      </c>
      <c r="D10" s="11">
        <v>18871</v>
      </c>
      <c r="E10" s="12">
        <v>0.9881</v>
      </c>
      <c r="F10" s="11"/>
      <c r="G10" s="11">
        <f>=ROUNDDOWN({0},0)</f>
      </c>
      <c r="H10" s="11"/>
      <c r="I10" s="12"/>
      <c r="J10" s="11">
        <v>82</v>
      </c>
      <c r="K10" s="13">
        <v>2751.08</v>
      </c>
      <c r="L10" s="11">
        <v>1026</v>
      </c>
      <c r="M10" s="14">
        <v>2.68</v>
      </c>
      <c r="N10" s="11">
        <v>66</v>
      </c>
      <c r="O10" s="13">
        <v>2275.88</v>
      </c>
      <c r="P10" s="11">
        <v>1083</v>
      </c>
      <c r="Q10" s="14">
        <v>2.1</v>
      </c>
      <c r="R10" s="12">
        <v>0.2424</v>
      </c>
      <c r="S10" s="12">
        <v>0.2088</v>
      </c>
      <c r="T10" s="12">
        <v>-0.0526</v>
      </c>
      <c r="U10" s="12">
        <v>0.2762</v>
      </c>
      <c r="V10" s="11">
        <v>82</v>
      </c>
      <c r="W10" s="13">
        <v>2751.08</v>
      </c>
      <c r="X10" s="11">
        <v>823</v>
      </c>
      <c r="Y10" s="11">
        <v>66</v>
      </c>
      <c r="Z10" s="13">
        <v>2275.88</v>
      </c>
      <c r="AA10" s="11">
        <v>908</v>
      </c>
      <c r="AB10" s="12">
        <v>0.2424</v>
      </c>
      <c r="AC10" s="12">
        <v>0.2088</v>
      </c>
    </row>
    <row r="11">
      <c r="A11" s="10" t="s">
        <v>37</v>
      </c>
      <c r="B11" s="11">
        <v>42251</v>
      </c>
      <c r="C11" s="11">
        <f>=ROUNDDOWN(17.0704213971153,0)</f>
      </c>
      <c r="D11" s="11">
        <v>28402</v>
      </c>
      <c r="E11" s="12">
        <v>0.9935</v>
      </c>
      <c r="F11" s="11"/>
      <c r="G11" s="11">
        <f>=ROUNDDOWN({0},0)</f>
      </c>
      <c r="H11" s="11">
        <v>6483</v>
      </c>
      <c r="I11" s="12">
        <v>0.7381</v>
      </c>
      <c r="J11" s="11">
        <v>276</v>
      </c>
      <c r="K11" s="13">
        <v>50053.94</v>
      </c>
      <c r="L11" s="11">
        <v>479</v>
      </c>
      <c r="M11" s="14">
        <v>104.5</v>
      </c>
      <c r="N11" s="11">
        <v>310</v>
      </c>
      <c r="O11" s="13">
        <v>55142.81</v>
      </c>
      <c r="P11" s="11">
        <v>639</v>
      </c>
      <c r="Q11" s="14">
        <v>86.3</v>
      </c>
      <c r="R11" s="12">
        <v>-0.1097</v>
      </c>
      <c r="S11" s="12">
        <v>-0.0923</v>
      </c>
      <c r="T11" s="12">
        <v>-0.2504</v>
      </c>
      <c r="U11" s="12">
        <v>0.2109</v>
      </c>
      <c r="V11" s="11">
        <v>276</v>
      </c>
      <c r="W11" s="13">
        <v>50053.94</v>
      </c>
      <c r="X11" s="11">
        <v>461</v>
      </c>
      <c r="Y11" s="11">
        <v>310</v>
      </c>
      <c r="Z11" s="13">
        <v>55142.81</v>
      </c>
      <c r="AA11" s="11">
        <v>615</v>
      </c>
      <c r="AB11" s="12">
        <v>-0.1097</v>
      </c>
      <c r="AC11" s="12">
        <v>-0.0923</v>
      </c>
    </row>
    <row r="12">
      <c r="A12" s="10" t="s">
        <v>38</v>
      </c>
      <c r="B12" s="11">
        <v>2434</v>
      </c>
      <c r="C12" s="11">
        <f>=ROUNDDOWN(21.5017667844523,0)</f>
      </c>
      <c r="D12" s="11">
        <v>1040</v>
      </c>
      <c r="E12" s="12">
        <v>0.9167</v>
      </c>
      <c r="F12" s="11"/>
      <c r="G12" s="11">
        <f>=ROUNDDOWN({0},0)</f>
      </c>
      <c r="H12" s="11"/>
      <c r="I12" s="12"/>
      <c r="J12" s="11">
        <v>11</v>
      </c>
      <c r="K12" s="13">
        <v>953.12</v>
      </c>
      <c r="L12" s="11">
        <v>112</v>
      </c>
      <c r="M12" s="14">
        <v>8.51</v>
      </c>
      <c r="N12" s="11">
        <v>14</v>
      </c>
      <c r="O12" s="13">
        <v>1291.23</v>
      </c>
      <c r="P12" s="11">
        <v>115</v>
      </c>
      <c r="Q12" s="14">
        <v>11.23</v>
      </c>
      <c r="R12" s="12">
        <v>-0.2143</v>
      </c>
      <c r="S12" s="12">
        <v>-0.2619</v>
      </c>
      <c r="T12" s="12">
        <v>-0.0261</v>
      </c>
      <c r="U12" s="12">
        <v>-0.2422</v>
      </c>
      <c r="V12" s="11">
        <v>11</v>
      </c>
      <c r="W12" s="13">
        <v>953.12</v>
      </c>
      <c r="X12" s="11">
        <v>112</v>
      </c>
      <c r="Y12" s="11">
        <v>14</v>
      </c>
      <c r="Z12" s="13">
        <v>1291.23</v>
      </c>
      <c r="AA12" s="11">
        <v>115</v>
      </c>
      <c r="AB12" s="12">
        <v>-0.2143</v>
      </c>
      <c r="AC12" s="12">
        <v>-0.2619</v>
      </c>
    </row>
    <row r="13">
      <c r="A13" s="10" t="s">
        <v>39</v>
      </c>
      <c r="B13" s="11">
        <v>3390</v>
      </c>
      <c r="C13" s="11">
        <f>=ROUNDDOWN(75.3333333333333,0)</f>
      </c>
      <c r="D13" s="11">
        <v>1110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51.98</v>
      </c>
      <c r="L13" s="11">
        <v>65</v>
      </c>
      <c r="M13" s="14">
        <v>0.8</v>
      </c>
      <c r="N13" s="11">
        <v>12</v>
      </c>
      <c r="O13" s="13">
        <v>297.8</v>
      </c>
      <c r="P13" s="11">
        <v>82</v>
      </c>
      <c r="Q13" s="14">
        <v>3.63</v>
      </c>
      <c r="R13" s="12">
        <v>-0.9167</v>
      </c>
      <c r="S13" s="12">
        <v>-0.8255</v>
      </c>
      <c r="T13" s="12">
        <v>-0.2073</v>
      </c>
      <c r="U13" s="12">
        <v>-0.7796</v>
      </c>
      <c r="V13" s="11">
        <v>1</v>
      </c>
      <c r="W13" s="13">
        <v>51.98</v>
      </c>
      <c r="X13" s="11">
        <v>65</v>
      </c>
      <c r="Y13" s="11">
        <v>12</v>
      </c>
      <c r="Z13" s="13">
        <v>297.8</v>
      </c>
      <c r="AA13" s="11">
        <v>82</v>
      </c>
      <c r="AB13" s="12">
        <v>-0.9167</v>
      </c>
      <c r="AC13" s="12">
        <v>-0.8255</v>
      </c>
    </row>
    <row r="14">
      <c r="A14" s="10" t="s">
        <v>40</v>
      </c>
      <c r="B14" s="11">
        <v>6</v>
      </c>
      <c r="C14" s="11">
        <f>=ROUNDDOWN(15,0)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142.64</v>
      </c>
      <c r="L14" s="11"/>
      <c r="M14" s="14"/>
      <c r="N14" s="11"/>
      <c r="O14" s="13"/>
      <c r="P14" s="11">
        <v>95</v>
      </c>
      <c r="Q14" s="14"/>
      <c r="R14" s="12"/>
      <c r="S14" s="12"/>
      <c r="T14" s="12"/>
      <c r="U14" s="12"/>
      <c r="V14" s="11">
        <v>1</v>
      </c>
      <c r="W14" s="13">
        <v>142.64</v>
      </c>
      <c r="X14" s="11"/>
      <c r="Y14" s="11"/>
      <c r="Z14" s="13"/>
      <c r="AA14" s="11">
        <v>95</v>
      </c>
      <c r="AB14" s="12"/>
      <c r="AC14" s="12"/>
    </row>
    <row r="15">
      <c r="A15" s="10" t="s">
        <v>41</v>
      </c>
      <c r="B15" s="11">
        <v>56847</v>
      </c>
      <c r="C15" s="11">
        <f>=ROUNDDOWN(35.8565661662672,0)</f>
      </c>
      <c r="D15" s="11">
        <v>16656</v>
      </c>
      <c r="E15" s="12">
        <v>1</v>
      </c>
      <c r="F15" s="11"/>
      <c r="G15" s="11">
        <f>=ROUNDDOWN({0},0)</f>
      </c>
      <c r="H15" s="11"/>
      <c r="I15" s="12"/>
      <c r="J15" s="11">
        <v>14</v>
      </c>
      <c r="K15" s="13">
        <v>359.67</v>
      </c>
      <c r="L15" s="11">
        <v>855</v>
      </c>
      <c r="M15" s="14">
        <v>0.42</v>
      </c>
      <c r="N15" s="11">
        <v>41</v>
      </c>
      <c r="O15" s="13">
        <v>1087.41</v>
      </c>
      <c r="P15" s="11">
        <v>874</v>
      </c>
      <c r="Q15" s="14">
        <v>1.24</v>
      </c>
      <c r="R15" s="12">
        <v>-0.6585</v>
      </c>
      <c r="S15" s="12">
        <v>-0.6692</v>
      </c>
      <c r="T15" s="12">
        <v>-0.0217</v>
      </c>
      <c r="U15" s="12">
        <v>-0.6613</v>
      </c>
      <c r="V15" s="11">
        <v>14</v>
      </c>
      <c r="W15" s="13">
        <v>359.67</v>
      </c>
      <c r="X15" s="11">
        <v>855</v>
      </c>
      <c r="Y15" s="11">
        <v>41</v>
      </c>
      <c r="Z15" s="13">
        <v>1087.41</v>
      </c>
      <c r="AA15" s="11">
        <v>843</v>
      </c>
      <c r="AB15" s="12">
        <v>-0.6585</v>
      </c>
      <c r="AC15" s="12">
        <v>-0.6692</v>
      </c>
    </row>
    <row r="16">
      <c r="A16" s="10" t="s">
        <v>42</v>
      </c>
      <c r="B16" s="11">
        <v>91987</v>
      </c>
      <c r="C16" s="11">
        <f>=ROUNDDOWN(23.5821775578742,0)</f>
      </c>
      <c r="D16" s="11">
        <v>46280</v>
      </c>
      <c r="E16" s="12">
        <v>1</v>
      </c>
      <c r="F16" s="11"/>
      <c r="G16" s="11">
        <f>=ROUNDDOWN({0},0)</f>
      </c>
      <c r="H16" s="11"/>
      <c r="I16" s="12"/>
      <c r="J16" s="11">
        <v>120</v>
      </c>
      <c r="K16" s="13">
        <v>2193.93</v>
      </c>
      <c r="L16" s="11">
        <v>514</v>
      </c>
      <c r="M16" s="14">
        <v>4.27</v>
      </c>
      <c r="N16" s="11">
        <v>216</v>
      </c>
      <c r="O16" s="13">
        <v>3836.49</v>
      </c>
      <c r="P16" s="11">
        <v>625</v>
      </c>
      <c r="Q16" s="14">
        <v>6.14</v>
      </c>
      <c r="R16" s="12">
        <v>-0.4444</v>
      </c>
      <c r="S16" s="12">
        <v>-0.4281</v>
      </c>
      <c r="T16" s="12">
        <v>-0.1776</v>
      </c>
      <c r="U16" s="12">
        <v>-0.3046</v>
      </c>
      <c r="V16" s="11">
        <v>120</v>
      </c>
      <c r="W16" s="13">
        <v>2193.93</v>
      </c>
      <c r="X16" s="11">
        <v>488</v>
      </c>
      <c r="Y16" s="11">
        <v>216</v>
      </c>
      <c r="Z16" s="13">
        <v>3836.49</v>
      </c>
      <c r="AA16" s="11">
        <v>625</v>
      </c>
      <c r="AB16" s="12">
        <v>-0.4444</v>
      </c>
      <c r="AC16" s="12">
        <v>-0.4281</v>
      </c>
    </row>
    <row r="17">
      <c r="A17" s="10" t="s">
        <v>43</v>
      </c>
      <c r="B17" s="11">
        <v>29634</v>
      </c>
      <c r="C17" s="11">
        <f>=ROUNDDOWN(30.5159097930182,0)</f>
      </c>
      <c r="D17" s="11">
        <v>10215</v>
      </c>
      <c r="E17" s="12">
        <v>1</v>
      </c>
      <c r="F17" s="11"/>
      <c r="G17" s="11">
        <f>=ROUNDDOWN({0},0)</f>
      </c>
      <c r="H17" s="11"/>
      <c r="I17" s="12"/>
      <c r="J17" s="11">
        <v>26</v>
      </c>
      <c r="K17" s="13">
        <v>1055.13</v>
      </c>
      <c r="L17" s="11">
        <v>431</v>
      </c>
      <c r="M17" s="14">
        <v>2.45</v>
      </c>
      <c r="N17" s="11">
        <v>45</v>
      </c>
      <c r="O17" s="13">
        <v>1752.79</v>
      </c>
      <c r="P17" s="11">
        <v>480</v>
      </c>
      <c r="Q17" s="14">
        <v>3.65</v>
      </c>
      <c r="R17" s="12">
        <v>-0.4222</v>
      </c>
      <c r="S17" s="12">
        <v>-0.398</v>
      </c>
      <c r="T17" s="12">
        <v>-0.1021</v>
      </c>
      <c r="U17" s="12">
        <v>-0.3288</v>
      </c>
      <c r="V17" s="11">
        <v>26</v>
      </c>
      <c r="W17" s="13">
        <v>1055.13</v>
      </c>
      <c r="X17" s="11">
        <v>407</v>
      </c>
      <c r="Y17" s="11">
        <v>45</v>
      </c>
      <c r="Z17" s="13">
        <v>1752.79</v>
      </c>
      <c r="AA17" s="11">
        <v>444</v>
      </c>
      <c r="AB17" s="12">
        <v>-0.4222</v>
      </c>
      <c r="AC17" s="12">
        <v>-0.398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975</v>
      </c>
      <c r="K18" s="17">
        <v>80162</v>
      </c>
      <c r="L18" s="15">
        <v>5549</v>
      </c>
      <c r="M18" s="18">
        <v>14.45</v>
      </c>
      <c r="N18" s="15">
        <v>1109</v>
      </c>
      <c r="O18" s="17">
        <v>86408.19</v>
      </c>
      <c r="P18" s="15">
        <v>6115</v>
      </c>
      <c r="Q18" s="18">
        <v>14.13</v>
      </c>
      <c r="R18" s="16">
        <v>-0.1208</v>
      </c>
      <c r="S18" s="16">
        <v>-0.0723</v>
      </c>
      <c r="T18" s="16">
        <v>-0.0926</v>
      </c>
      <c r="U18" s="16">
        <v>0.0226</v>
      </c>
      <c r="V18" s="15">
        <v>975</v>
      </c>
      <c r="W18" s="17">
        <v>80162</v>
      </c>
      <c r="X18" s="15">
        <v>5215</v>
      </c>
      <c r="Y18" s="15">
        <v>1109</v>
      </c>
      <c r="Z18" s="17">
        <v>86408.19</v>
      </c>
      <c r="AA18" s="15">
        <v>5803</v>
      </c>
      <c r="AB18" s="16">
        <v>-0.1208</v>
      </c>
      <c r="AC18" s="16">
        <v>-0.0723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