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<sst xmlns="http://schemas.openxmlformats.org/spreadsheetml/2006/main" count="89" uniqueCount="89">
  <si>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</si>
  <si>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</si>
  <si>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</si>
  <si>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</si>
  <si>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</si>
  <si>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</si>
  <si>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</si>
  <si>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04/01/2025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</si>
  <si>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</si>
  <si>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</si>
  <si>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</si>
  <si>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</si>
  <si>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</si>
  <si>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</si>
  <si>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</si>
  <si>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TGTDVS</t>
  </si>
  <si>
    <t>OVERSTOCK01</t>
  </si>
  <si>
    <t>OLLIIX</t>
  </si>
  <si>
    <t>JCPENNEY01</t>
  </si>
  <si>
    <t>NRTPORT</t>
  </si>
  <si>
    <t>ASHFURNDS</t>
  </si>
  <si>
    <t>DESINC</t>
  </si>
  <si>
    <t>HDDS</t>
  </si>
  <si>
    <t>BLK01</t>
  </si>
  <si>
    <t>KIRKLANDDS</t>
  </si>
  <si>
    <t>COSTCO01</t>
  </si>
  <si>
    <t>MACY</t>
  </si>
  <si>
    <t>FINGERHUTDS</t>
  </si>
  <si>
    <t>ROOMECOM</t>
  </si>
  <si>
    <t>AMERSIGNDS</t>
  </si>
  <si>
    <t>ZOLA</t>
  </si>
  <si>
    <t>WALMARTDS</t>
  </si>
  <si>
    <t>HSNDS</t>
  </si>
  <si>
    <t>HOUZZ</t>
  </si>
  <si>
    <t>HHGLOBALTTS</t>
  </si>
  <si>
    <t>LAMPDS</t>
  </si>
  <si>
    <t>AAFESDS</t>
  </si>
  <si>
    <t>DLCROSCILL</t>
  </si>
  <si>
    <t>BEALLSDS</t>
  </si>
  <si>
    <t>NORDSTRACKDS</t>
  </si>
  <si>
    <t>CHEWYDS</t>
  </si>
  <si>
    <t>BLOOM02</t>
  </si>
  <si>
    <t>LOWESDS</t>
  </si>
  <si>
    <t>WM.COM</t>
  </si>
  <si>
    <t>DLBRAND</t>
  </si>
  <si>
    <t>BIGLOTSDS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</si>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</sst>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1038998</v>
      </c>
      <c r="C5" s="11">
        <f>=ROUNDDOWN(27.3744697668291,0)</f>
      </c>
      <c r="D5" s="11">
        <v>350173</v>
      </c>
      <c r="E5" s="12">
        <v>0.9277</v>
      </c>
      <c r="F5" s="11"/>
      <c r="G5" s="11">
        <f>=ROUNDDOWN({0},0)</f>
      </c>
      <c r="H5" s="11">
        <v>480</v>
      </c>
      <c r="I5" s="12">
        <v>0.1711</v>
      </c>
      <c r="J5" s="11">
        <v>114814</v>
      </c>
      <c r="K5" s="13">
        <v>6007111.03</v>
      </c>
      <c r="L5" s="11">
        <v>2025</v>
      </c>
      <c r="M5" s="14">
        <v>2966.47</v>
      </c>
      <c r="N5" s="11">
        <v>105693</v>
      </c>
      <c r="O5" s="13">
        <v>6157546.11</v>
      </c>
      <c r="P5" s="11">
        <v>1991</v>
      </c>
      <c r="Q5" s="14">
        <v>3092.69</v>
      </c>
      <c r="R5" s="12">
        <v>0.0863</v>
      </c>
      <c r="S5" s="12">
        <v>-0.0244</v>
      </c>
      <c r="T5" s="12">
        <v>0.0171</v>
      </c>
      <c r="U5" s="12">
        <v>-0.0408</v>
      </c>
      <c r="V5" s="11">
        <v>33906</v>
      </c>
      <c r="W5" s="13">
        <v>1935359.69</v>
      </c>
      <c r="X5" s="11">
        <v>1733</v>
      </c>
      <c r="Y5" s="11">
        <v>24848</v>
      </c>
      <c r="Z5" s="13">
        <v>1460525.8</v>
      </c>
      <c r="AA5" s="11">
        <v>1549</v>
      </c>
      <c r="AB5" s="12">
        <v>0.3645</v>
      </c>
      <c r="AC5" s="12">
        <v>0.3251</v>
      </c>
      <c r="AD5" s="11">
        <v>10216</v>
      </c>
      <c r="AE5" s="13">
        <v>638029.1</v>
      </c>
      <c r="AF5" s="11">
        <v>1745</v>
      </c>
      <c r="AG5" s="11">
        <v>9626</v>
      </c>
      <c r="AH5" s="13">
        <v>488685.15</v>
      </c>
      <c r="AI5" s="11">
        <v>1756</v>
      </c>
      <c r="AJ5" s="12">
        <v>0.0613</v>
      </c>
      <c r="AK5" s="12">
        <v>0.3056</v>
      </c>
      <c r="AL5" s="11">
        <v>19679</v>
      </c>
      <c r="AM5" s="13">
        <v>788482.09</v>
      </c>
      <c r="AN5" s="11">
        <v>1718</v>
      </c>
      <c r="AO5" s="11">
        <v>15627</v>
      </c>
      <c r="AP5" s="13">
        <v>822976.22</v>
      </c>
      <c r="AQ5" s="11">
        <v>1638</v>
      </c>
      <c r="AR5" s="12">
        <v>0.2593</v>
      </c>
      <c r="AS5" s="12">
        <v>-0.0419</v>
      </c>
      <c r="AT5" s="11">
        <v>9533</v>
      </c>
      <c r="AU5" s="13">
        <v>519411.32</v>
      </c>
      <c r="AV5" s="11">
        <v>1598</v>
      </c>
      <c r="AW5" s="11">
        <v>9853</v>
      </c>
      <c r="AX5" s="13">
        <v>577249.16</v>
      </c>
      <c r="AY5" s="11">
        <v>1605</v>
      </c>
      <c r="AZ5" s="12">
        <v>-0.0325</v>
      </c>
      <c r="BA5" s="12">
        <v>-0.1002</v>
      </c>
      <c r="BB5" s="11">
        <v>3515</v>
      </c>
      <c r="BC5" s="13">
        <v>173064.64</v>
      </c>
      <c r="BD5" s="11">
        <v>1154</v>
      </c>
      <c r="BE5" s="11">
        <v>4945</v>
      </c>
      <c r="BF5" s="13">
        <v>303849.53</v>
      </c>
      <c r="BG5" s="11">
        <v>1599</v>
      </c>
      <c r="BH5" s="12">
        <v>-0.2892</v>
      </c>
      <c r="BI5" s="12">
        <v>-0.4304</v>
      </c>
      <c r="BJ5" s="11">
        <v>6759</v>
      </c>
      <c r="BK5" s="13">
        <v>519544.52</v>
      </c>
      <c r="BL5" s="11">
        <v>1743</v>
      </c>
      <c r="BM5" s="11">
        <v>15692</v>
      </c>
      <c r="BN5" s="13">
        <v>1233805.5</v>
      </c>
      <c r="BO5" s="11">
        <v>1743</v>
      </c>
      <c r="BP5" s="12">
        <v>-0.5693</v>
      </c>
      <c r="BQ5" s="12">
        <v>-0.5789</v>
      </c>
      <c r="BR5" s="11">
        <v>3858</v>
      </c>
      <c r="BS5" s="13">
        <v>261990.51</v>
      </c>
      <c r="BT5" s="11">
        <v>1746</v>
      </c>
      <c r="BU5" s="11">
        <v>3544</v>
      </c>
      <c r="BV5" s="13">
        <v>243038.98</v>
      </c>
      <c r="BW5" s="11">
        <v>1688</v>
      </c>
      <c r="BX5" s="12">
        <v>0.0886</v>
      </c>
      <c r="BY5" s="12">
        <v>0.078</v>
      </c>
      <c r="BZ5" s="11">
        <v>6335</v>
      </c>
      <c r="CA5" s="13">
        <v>311562.43</v>
      </c>
      <c r="CB5" s="11">
        <v>1647</v>
      </c>
      <c r="CC5" s="11">
        <v>8021</v>
      </c>
      <c r="CD5" s="13">
        <v>449926.81</v>
      </c>
      <c r="CE5" s="11">
        <v>1674</v>
      </c>
      <c r="CF5" s="12">
        <v>-0.2102</v>
      </c>
      <c r="CG5" s="12">
        <v>-0.3075</v>
      </c>
      <c r="CH5" s="11">
        <v>10742</v>
      </c>
      <c r="CI5" s="13">
        <v>450109.03</v>
      </c>
      <c r="CJ5" s="11">
        <v>1721</v>
      </c>
      <c r="CK5" s="11">
        <v>468</v>
      </c>
      <c r="CL5" s="13">
        <v>39314.03</v>
      </c>
      <c r="CM5" s="11">
        <v>1546</v>
      </c>
      <c r="CN5" s="12">
        <v>21.953</v>
      </c>
      <c r="CO5" s="12">
        <v>10.4491</v>
      </c>
      <c r="CP5" s="11">
        <v>856</v>
      </c>
      <c r="CQ5" s="13">
        <v>45982.12</v>
      </c>
      <c r="CR5" s="11">
        <v>524</v>
      </c>
      <c r="CS5" s="11">
        <v>268</v>
      </c>
      <c r="CT5" s="13">
        <v>14944.21</v>
      </c>
      <c r="CU5" s="11">
        <v>907</v>
      </c>
      <c r="CV5" s="12">
        <v>2.194</v>
      </c>
      <c r="CW5" s="12">
        <v>2.0769</v>
      </c>
      <c r="CX5" s="11">
        <v>1773</v>
      </c>
      <c r="CY5" s="13">
        <v>101110.62</v>
      </c>
      <c r="CZ5" s="11">
        <v>1874</v>
      </c>
      <c r="DA5" s="11">
        <v>810</v>
      </c>
      <c r="DB5" s="13">
        <v>48534.7</v>
      </c>
      <c r="DC5" s="11">
        <v>1868</v>
      </c>
      <c r="DD5" s="12">
        <v>1.1889</v>
      </c>
      <c r="DE5" s="12">
        <v>1.0833</v>
      </c>
      <c r="DF5" s="11">
        <v>619</v>
      </c>
      <c r="DG5" s="13">
        <v>27451.64</v>
      </c>
      <c r="DH5" s="11">
        <v>1149</v>
      </c>
      <c r="DI5" s="11">
        <v>197</v>
      </c>
      <c r="DJ5" s="13">
        <v>12097.7</v>
      </c>
      <c r="DK5" s="11">
        <v>182</v>
      </c>
      <c r="DL5" s="12">
        <v>2.1421</v>
      </c>
      <c r="DM5" s="12">
        <v>1.2692</v>
      </c>
      <c r="DN5" s="11">
        <v>1260</v>
      </c>
      <c r="DO5" s="13">
        <v>75495.85</v>
      </c>
      <c r="DP5" s="11">
        <v>1642</v>
      </c>
      <c r="DQ5" s="11">
        <v>1534</v>
      </c>
      <c r="DR5" s="13">
        <v>98685.7</v>
      </c>
      <c r="DS5" s="11">
        <v>1555</v>
      </c>
      <c r="DT5" s="12">
        <v>-0.1786</v>
      </c>
      <c r="DU5" s="12">
        <v>-0.235</v>
      </c>
      <c r="DV5" s="11">
        <v>141</v>
      </c>
      <c r="DW5" s="13">
        <v>7384.19</v>
      </c>
      <c r="DX5" s="11">
        <v>269</v>
      </c>
      <c r="DY5" s="11">
        <v>143</v>
      </c>
      <c r="DZ5" s="13">
        <v>7827.16</v>
      </c>
      <c r="EA5" s="11">
        <v>119</v>
      </c>
      <c r="EB5" s="12">
        <v>-0.014</v>
      </c>
      <c r="EC5" s="12">
        <v>-0.0566</v>
      </c>
      <c r="ED5" s="11"/>
      <c r="EE5" s="13"/>
      <c r="EF5" s="11"/>
      <c r="EG5" s="11"/>
      <c r="EH5" s="13"/>
      <c r="EI5" s="11"/>
      <c r="EJ5" s="12"/>
      <c r="EK5" s="12"/>
      <c r="EL5" s="11">
        <v>2648</v>
      </c>
      <c r="EM5" s="13">
        <v>54075.8</v>
      </c>
      <c r="EN5" s="11"/>
      <c r="EO5" s="11">
        <v>7293</v>
      </c>
      <c r="EP5" s="13">
        <v>194041.5</v>
      </c>
      <c r="EQ5" s="11"/>
      <c r="ER5" s="12">
        <v>-0.6369</v>
      </c>
      <c r="ES5" s="12">
        <v>-0.7213</v>
      </c>
      <c r="ET5" s="11">
        <v>267</v>
      </c>
      <c r="EU5" s="13">
        <v>17878.32</v>
      </c>
      <c r="EV5" s="11">
        <v>234</v>
      </c>
      <c r="EW5" s="11">
        <v>605</v>
      </c>
      <c r="EX5" s="13">
        <v>46789.6</v>
      </c>
      <c r="EY5" s="11">
        <v>290</v>
      </c>
      <c r="EZ5" s="12">
        <v>-0.5587</v>
      </c>
      <c r="FA5" s="12">
        <v>-0.6179</v>
      </c>
      <c r="FB5" s="11">
        <v>73</v>
      </c>
      <c r="FC5" s="13">
        <v>5198.8</v>
      </c>
      <c r="FD5" s="11">
        <v>531</v>
      </c>
      <c r="FE5" s="11">
        <v>202</v>
      </c>
      <c r="FF5" s="13">
        <v>13757.37</v>
      </c>
      <c r="FG5" s="11">
        <v>399</v>
      </c>
      <c r="FH5" s="12">
        <v>-0.6386</v>
      </c>
      <c r="FI5" s="12">
        <v>-0.6221</v>
      </c>
      <c r="FJ5" s="11">
        <v>39</v>
      </c>
      <c r="FK5" s="13">
        <v>3687.31</v>
      </c>
      <c r="FL5" s="11">
        <v>277</v>
      </c>
      <c r="FM5" s="11">
        <v>109</v>
      </c>
      <c r="FN5" s="13">
        <v>8275.72</v>
      </c>
      <c r="FO5" s="11">
        <v>272</v>
      </c>
      <c r="FP5" s="12">
        <v>-0.6422</v>
      </c>
      <c r="FQ5" s="12">
        <v>-0.5544</v>
      </c>
      <c r="FR5" s="11">
        <v>43</v>
      </c>
      <c r="FS5" s="13">
        <v>2440.03</v>
      </c>
      <c r="FT5" s="11">
        <v>213</v>
      </c>
      <c r="FU5" s="11">
        <v>61</v>
      </c>
      <c r="FV5" s="13">
        <v>3892.32</v>
      </c>
      <c r="FW5" s="11">
        <v>271</v>
      </c>
      <c r="FX5" s="12">
        <v>-0.2951</v>
      </c>
      <c r="FY5" s="12">
        <v>-0.3731</v>
      </c>
      <c r="FZ5" s="11">
        <v>720</v>
      </c>
      <c r="GA5" s="13">
        <v>19397.39</v>
      </c>
      <c r="GB5" s="11">
        <v>116</v>
      </c>
      <c r="GC5" s="11">
        <v>583</v>
      </c>
      <c r="GD5" s="13">
        <v>28061.14</v>
      </c>
      <c r="GE5" s="11">
        <v>368</v>
      </c>
      <c r="GF5" s="12">
        <v>0.235</v>
      </c>
      <c r="GG5" s="12">
        <v>-0.3087</v>
      </c>
      <c r="GH5" s="11">
        <v>197</v>
      </c>
      <c r="GI5" s="13">
        <v>12601.32</v>
      </c>
      <c r="GJ5" s="11">
        <v>478</v>
      </c>
      <c r="GK5" s="11">
        <v>186</v>
      </c>
      <c r="GL5" s="13">
        <v>12270.79</v>
      </c>
      <c r="GM5" s="11">
        <v>565</v>
      </c>
      <c r="GN5" s="12">
        <v>0.0591</v>
      </c>
      <c r="GO5" s="12">
        <v>0.0269</v>
      </c>
      <c r="GP5" s="11">
        <v>45</v>
      </c>
      <c r="GQ5" s="13">
        <v>2453.3</v>
      </c>
      <c r="GR5" s="11">
        <v>918</v>
      </c>
      <c r="GS5" s="11">
        <v>34</v>
      </c>
      <c r="GT5" s="13">
        <v>2565.61</v>
      </c>
      <c r="GU5" s="11">
        <v>1356</v>
      </c>
      <c r="GV5" s="12">
        <v>0.3235</v>
      </c>
      <c r="GW5" s="12">
        <v>-0.0438</v>
      </c>
      <c r="GX5" s="11">
        <v>1399</v>
      </c>
      <c r="GY5" s="13">
        <v>18899.44</v>
      </c>
      <c r="GZ5" s="11">
        <v>787</v>
      </c>
      <c r="HA5" s="11"/>
      <c r="HB5" s="13"/>
      <c r="HC5" s="11"/>
      <c r="HD5" s="12"/>
      <c r="HE5" s="12"/>
      <c r="HF5" s="11">
        <v>13</v>
      </c>
      <c r="HG5" s="13">
        <v>1354.5</v>
      </c>
      <c r="HH5" s="11">
        <v>181</v>
      </c>
      <c r="HI5" s="11">
        <v>4</v>
      </c>
      <c r="HJ5" s="13">
        <v>499.06</v>
      </c>
      <c r="HK5" s="11">
        <v>192</v>
      </c>
      <c r="HL5" s="12">
        <v>2.25</v>
      </c>
      <c r="HM5" s="12">
        <v>1.7141</v>
      </c>
      <c r="HN5" s="11">
        <v>36</v>
      </c>
      <c r="HO5" s="13">
        <v>2857.52</v>
      </c>
      <c r="HP5" s="11">
        <v>330</v>
      </c>
      <c r="HQ5" s="11">
        <v>14</v>
      </c>
      <c r="HR5" s="13">
        <v>1044.42</v>
      </c>
      <c r="HS5" s="11">
        <v>378</v>
      </c>
      <c r="HT5" s="12">
        <v>1.5714</v>
      </c>
      <c r="HU5" s="12">
        <v>1.736</v>
      </c>
      <c r="HV5" s="11">
        <v>30</v>
      </c>
      <c r="HW5" s="13">
        <v>6313.14</v>
      </c>
      <c r="HX5" s="11">
        <v>57</v>
      </c>
      <c r="HY5" s="11">
        <v>25</v>
      </c>
      <c r="HZ5" s="13">
        <v>5771.25</v>
      </c>
      <c r="IA5" s="11">
        <v>71</v>
      </c>
      <c r="IB5" s="12">
        <v>0.2</v>
      </c>
      <c r="IC5" s="12">
        <v>0.0939</v>
      </c>
      <c r="ID5" s="11">
        <v>63</v>
      </c>
      <c r="IE5" s="13">
        <v>3872.7</v>
      </c>
      <c r="IF5" s="11">
        <v>542</v>
      </c>
      <c r="IG5" s="11">
        <v>240</v>
      </c>
      <c r="IH5" s="13">
        <v>13712.97</v>
      </c>
      <c r="II5" s="11">
        <v>662</v>
      </c>
      <c r="IJ5" s="12">
        <v>-0.7375</v>
      </c>
      <c r="IK5" s="12">
        <v>-0.7176</v>
      </c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>
        <v>18</v>
      </c>
      <c r="JK5" s="13">
        <v>772.12</v>
      </c>
      <c r="JL5" s="11">
        <v>216</v>
      </c>
      <c r="JM5" s="11"/>
      <c r="JN5" s="13"/>
      <c r="JO5" s="11">
        <v>6</v>
      </c>
      <c r="JP5" s="12"/>
      <c r="JQ5" s="12"/>
      <c r="JR5" s="11">
        <v>8</v>
      </c>
      <c r="JS5" s="13">
        <v>277.2</v>
      </c>
      <c r="JT5" s="11"/>
      <c r="JU5" s="11">
        <v>645</v>
      </c>
      <c r="JV5" s="13">
        <v>18857.47</v>
      </c>
      <c r="JW5" s="11"/>
      <c r="JX5" s="12">
        <v>-0.9876</v>
      </c>
      <c r="JY5" s="12">
        <v>-0.9853</v>
      </c>
      <c r="JZ5" s="11">
        <v>23</v>
      </c>
      <c r="KA5" s="13">
        <v>54.39</v>
      </c>
      <c r="KB5" s="11">
        <v>1514</v>
      </c>
      <c r="KC5" s="11"/>
      <c r="KD5" s="13"/>
      <c r="KE5" s="11"/>
      <c r="KF5" s="12"/>
      <c r="KG5" s="12"/>
      <c r="KH5" s="11"/>
      <c r="KI5" s="13"/>
      <c r="KJ5" s="11"/>
      <c r="KK5" s="11">
        <v>116</v>
      </c>
      <c r="KL5" s="13">
        <v>6546.24</v>
      </c>
      <c r="KM5" s="11">
        <v>245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356</v>
      </c>
      <c r="LA5" s="11"/>
      <c r="LB5" s="13"/>
      <c r="LC5" s="11">
        <v>4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</row>
    <row r="6">
      <c r="A6" s="10" t="s">
        <v>72</v>
      </c>
      <c r="B6" s="11">
        <v>69043</v>
      </c>
      <c r="C6" s="11">
        <f>=ROUNDDOWN(127.456156544213,0)</f>
      </c>
      <c r="D6" s="11">
        <v>8780</v>
      </c>
      <c r="E6" s="12">
        <v>0.3155</v>
      </c>
      <c r="F6" s="11"/>
      <c r="G6" s="11">
        <f>=ROUNDDOWN({0},0)</f>
      </c>
      <c r="H6" s="11"/>
      <c r="I6" s="12"/>
      <c r="J6" s="11">
        <v>1060</v>
      </c>
      <c r="K6" s="13">
        <v>18158.13</v>
      </c>
      <c r="L6" s="11">
        <v>75</v>
      </c>
      <c r="M6" s="14">
        <v>242.11</v>
      </c>
      <c r="N6" s="11">
        <v>2733</v>
      </c>
      <c r="O6" s="13">
        <v>35790.11</v>
      </c>
      <c r="P6" s="11">
        <v>585</v>
      </c>
      <c r="Q6" s="14">
        <v>61.18</v>
      </c>
      <c r="R6" s="12">
        <v>-0.6121</v>
      </c>
      <c r="S6" s="12">
        <v>-0.4926</v>
      </c>
      <c r="T6" s="12">
        <v>-0.8718</v>
      </c>
      <c r="U6" s="12">
        <v>2.9573</v>
      </c>
      <c r="V6" s="11">
        <v>73</v>
      </c>
      <c r="W6" s="13">
        <v>1117.8</v>
      </c>
      <c r="X6" s="11">
        <v>62</v>
      </c>
      <c r="Y6" s="11">
        <v>68</v>
      </c>
      <c r="Z6" s="13">
        <v>1190.05</v>
      </c>
      <c r="AA6" s="11">
        <v>263</v>
      </c>
      <c r="AB6" s="12">
        <v>0.0735</v>
      </c>
      <c r="AC6" s="12">
        <v>-0.0607</v>
      </c>
      <c r="AD6" s="11">
        <v>16</v>
      </c>
      <c r="AE6" s="13">
        <v>352.05</v>
      </c>
      <c r="AF6" s="11">
        <v>59</v>
      </c>
      <c r="AG6" s="11"/>
      <c r="AH6" s="13"/>
      <c r="AI6" s="11">
        <v>29</v>
      </c>
      <c r="AJ6" s="12"/>
      <c r="AK6" s="12"/>
      <c r="AL6" s="11">
        <v>449</v>
      </c>
      <c r="AM6" s="13">
        <v>9231.42</v>
      </c>
      <c r="AN6" s="11">
        <v>32</v>
      </c>
      <c r="AO6" s="11"/>
      <c r="AP6" s="13"/>
      <c r="AQ6" s="11"/>
      <c r="AR6" s="12"/>
      <c r="AS6" s="12"/>
      <c r="AT6" s="11">
        <v>284</v>
      </c>
      <c r="AU6" s="13">
        <v>3586.1</v>
      </c>
      <c r="AV6" s="11">
        <v>63</v>
      </c>
      <c r="AW6" s="11">
        <v>2662</v>
      </c>
      <c r="AX6" s="13">
        <v>34526.07</v>
      </c>
      <c r="AY6" s="11">
        <v>585</v>
      </c>
      <c r="AZ6" s="12">
        <v>-0.8933</v>
      </c>
      <c r="BA6" s="12">
        <v>-0.8961</v>
      </c>
      <c r="BB6" s="11"/>
      <c r="BC6" s="13"/>
      <c r="BD6" s="11"/>
      <c r="BE6" s="11"/>
      <c r="BF6" s="13"/>
      <c r="BG6" s="11"/>
      <c r="BH6" s="12"/>
      <c r="BI6" s="12"/>
      <c r="BJ6" s="11">
        <v>17</v>
      </c>
      <c r="BK6" s="13">
        <v>315.97</v>
      </c>
      <c r="BL6" s="11">
        <v>59</v>
      </c>
      <c r="BM6" s="11"/>
      <c r="BN6" s="13"/>
      <c r="BO6" s="11">
        <v>9</v>
      </c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209</v>
      </c>
      <c r="CA6" s="13">
        <v>3349.88</v>
      </c>
      <c r="CB6" s="11">
        <v>34</v>
      </c>
      <c r="CC6" s="11"/>
      <c r="CD6" s="13"/>
      <c r="CE6" s="11"/>
      <c r="CF6" s="12"/>
      <c r="CG6" s="12"/>
      <c r="CH6" s="11"/>
      <c r="CI6" s="13"/>
      <c r="CJ6" s="11">
        <v>44</v>
      </c>
      <c r="CK6" s="11">
        <v>2</v>
      </c>
      <c r="CL6" s="13">
        <v>59.99</v>
      </c>
      <c r="CM6" s="11">
        <v>111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1</v>
      </c>
      <c r="DA6" s="11"/>
      <c r="DB6" s="13"/>
      <c r="DC6" s="11">
        <v>3</v>
      </c>
      <c r="DD6" s="12"/>
      <c r="DE6" s="12"/>
      <c r="DF6" s="11"/>
      <c r="DG6" s="13"/>
      <c r="DH6" s="11">
        <v>68</v>
      </c>
      <c r="DI6" s="11"/>
      <c r="DJ6" s="13"/>
      <c r="DK6" s="11"/>
      <c r="DL6" s="12"/>
      <c r="DM6" s="12"/>
      <c r="DN6" s="11">
        <v>10</v>
      </c>
      <c r="DO6" s="13">
        <v>176.42</v>
      </c>
      <c r="DP6" s="11">
        <v>56</v>
      </c>
      <c r="DQ6" s="11"/>
      <c r="DR6" s="13"/>
      <c r="DS6" s="11"/>
      <c r="DT6" s="12"/>
      <c r="DU6" s="12"/>
      <c r="DV6" s="11">
        <v>2</v>
      </c>
      <c r="DW6" s="13">
        <v>28.49</v>
      </c>
      <c r="DX6" s="11">
        <v>21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>
        <v>1</v>
      </c>
      <c r="GD6" s="13">
        <v>14</v>
      </c>
      <c r="GE6" s="11">
        <v>19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22766</v>
      </c>
      <c r="C7" s="11">
        <f>=ROUNDDOWN(14.4610302991806,0)</f>
      </c>
      <c r="D7" s="11">
        <v>20280</v>
      </c>
      <c r="E7" s="12">
        <v>0.8743</v>
      </c>
      <c r="F7" s="11"/>
      <c r="G7" s="11">
        <f>=ROUNDDOWN({0},0)</f>
      </c>
      <c r="H7" s="11"/>
      <c r="I7" s="12"/>
      <c r="J7" s="11">
        <v>5519</v>
      </c>
      <c r="K7" s="13">
        <v>293130.14</v>
      </c>
      <c r="L7" s="11">
        <v>167</v>
      </c>
      <c r="M7" s="14">
        <v>1755.27</v>
      </c>
      <c r="N7" s="11">
        <v>5676</v>
      </c>
      <c r="O7" s="13">
        <v>301810.73</v>
      </c>
      <c r="P7" s="11">
        <v>188</v>
      </c>
      <c r="Q7" s="14">
        <v>1605.38</v>
      </c>
      <c r="R7" s="12">
        <v>-0.0277</v>
      </c>
      <c r="S7" s="12">
        <v>-0.0288</v>
      </c>
      <c r="T7" s="12">
        <v>-0.1117</v>
      </c>
      <c r="U7" s="12">
        <v>0.0934</v>
      </c>
      <c r="V7" s="11">
        <v>1817</v>
      </c>
      <c r="W7" s="13">
        <v>104939.58</v>
      </c>
      <c r="X7" s="11">
        <v>156</v>
      </c>
      <c r="Y7" s="11">
        <v>1308</v>
      </c>
      <c r="Z7" s="13">
        <v>73589.87</v>
      </c>
      <c r="AA7" s="11">
        <v>151</v>
      </c>
      <c r="AB7" s="12">
        <v>0.3891</v>
      </c>
      <c r="AC7" s="12">
        <v>0.426</v>
      </c>
      <c r="AD7" s="11">
        <v>1753</v>
      </c>
      <c r="AE7" s="13">
        <v>88311.62</v>
      </c>
      <c r="AF7" s="11">
        <v>165</v>
      </c>
      <c r="AG7" s="11">
        <v>1401</v>
      </c>
      <c r="AH7" s="13">
        <v>71274.85</v>
      </c>
      <c r="AI7" s="11">
        <v>183</v>
      </c>
      <c r="AJ7" s="12">
        <v>0.2512</v>
      </c>
      <c r="AK7" s="12">
        <v>0.239</v>
      </c>
      <c r="AL7" s="11">
        <v>310</v>
      </c>
      <c r="AM7" s="13">
        <v>11273.28</v>
      </c>
      <c r="AN7" s="11">
        <v>164</v>
      </c>
      <c r="AO7" s="11">
        <v>254</v>
      </c>
      <c r="AP7" s="13">
        <v>11080.94</v>
      </c>
      <c r="AQ7" s="11">
        <v>134</v>
      </c>
      <c r="AR7" s="12">
        <v>0.2205</v>
      </c>
      <c r="AS7" s="12">
        <v>0.0174</v>
      </c>
      <c r="AT7" s="11">
        <v>62</v>
      </c>
      <c r="AU7" s="13">
        <v>2730.49</v>
      </c>
      <c r="AV7" s="11">
        <v>152</v>
      </c>
      <c r="AW7" s="11">
        <v>65</v>
      </c>
      <c r="AX7" s="13">
        <v>3014.15</v>
      </c>
      <c r="AY7" s="11">
        <v>170</v>
      </c>
      <c r="AZ7" s="12">
        <v>-0.0462</v>
      </c>
      <c r="BA7" s="12">
        <v>-0.0941</v>
      </c>
      <c r="BB7" s="11">
        <v>304</v>
      </c>
      <c r="BC7" s="13">
        <v>17699.42</v>
      </c>
      <c r="BD7" s="11">
        <v>136</v>
      </c>
      <c r="BE7" s="11">
        <v>369</v>
      </c>
      <c r="BF7" s="13">
        <v>20223.9</v>
      </c>
      <c r="BG7" s="11">
        <v>129</v>
      </c>
      <c r="BH7" s="12">
        <v>-0.1762</v>
      </c>
      <c r="BI7" s="12">
        <v>-0.1248</v>
      </c>
      <c r="BJ7" s="11">
        <v>108</v>
      </c>
      <c r="BK7" s="13">
        <v>7349.1</v>
      </c>
      <c r="BL7" s="11">
        <v>166</v>
      </c>
      <c r="BM7" s="11">
        <v>273</v>
      </c>
      <c r="BN7" s="13">
        <v>18027.47</v>
      </c>
      <c r="BO7" s="11">
        <v>184</v>
      </c>
      <c r="BP7" s="12">
        <v>-0.6044</v>
      </c>
      <c r="BQ7" s="12">
        <v>-0.5923</v>
      </c>
      <c r="BR7" s="11">
        <v>458</v>
      </c>
      <c r="BS7" s="13">
        <v>22466.4</v>
      </c>
      <c r="BT7" s="11">
        <v>166</v>
      </c>
      <c r="BU7" s="11">
        <v>685</v>
      </c>
      <c r="BV7" s="13">
        <v>38260.91</v>
      </c>
      <c r="BW7" s="11">
        <v>188</v>
      </c>
      <c r="BX7" s="12">
        <v>-0.3314</v>
      </c>
      <c r="BY7" s="12">
        <v>-0.4128</v>
      </c>
      <c r="BZ7" s="11">
        <v>76</v>
      </c>
      <c r="CA7" s="13">
        <v>2463.36</v>
      </c>
      <c r="CB7" s="11">
        <v>105</v>
      </c>
      <c r="CC7" s="11">
        <v>114</v>
      </c>
      <c r="CD7" s="13">
        <v>5412.63</v>
      </c>
      <c r="CE7" s="11">
        <v>67</v>
      </c>
      <c r="CF7" s="12">
        <v>-0.3333</v>
      </c>
      <c r="CG7" s="12">
        <v>-0.5449</v>
      </c>
      <c r="CH7" s="11">
        <v>10</v>
      </c>
      <c r="CI7" s="13">
        <v>809.84</v>
      </c>
      <c r="CJ7" s="11">
        <v>149</v>
      </c>
      <c r="CK7" s="11">
        <v>9</v>
      </c>
      <c r="CL7" s="13">
        <v>539.95</v>
      </c>
      <c r="CM7" s="11">
        <v>154</v>
      </c>
      <c r="CN7" s="12">
        <v>0.1111</v>
      </c>
      <c r="CO7" s="12">
        <v>0.4998</v>
      </c>
      <c r="CP7" s="11">
        <v>37</v>
      </c>
      <c r="CQ7" s="13">
        <v>1720.95</v>
      </c>
      <c r="CR7" s="11">
        <v>90</v>
      </c>
      <c r="CS7" s="11">
        <v>131</v>
      </c>
      <c r="CT7" s="13">
        <v>5891.25</v>
      </c>
      <c r="CU7" s="11">
        <v>119</v>
      </c>
      <c r="CV7" s="12">
        <v>-0.7176</v>
      </c>
      <c r="CW7" s="12">
        <v>-0.7079</v>
      </c>
      <c r="CX7" s="11">
        <v>23</v>
      </c>
      <c r="CY7" s="13">
        <v>1488.52</v>
      </c>
      <c r="CZ7" s="11">
        <v>166</v>
      </c>
      <c r="DA7" s="11">
        <v>53</v>
      </c>
      <c r="DB7" s="13">
        <v>3625.01</v>
      </c>
      <c r="DC7" s="11">
        <v>186</v>
      </c>
      <c r="DD7" s="12">
        <v>-0.566</v>
      </c>
      <c r="DE7" s="12">
        <v>-0.5894</v>
      </c>
      <c r="DF7" s="11">
        <v>108</v>
      </c>
      <c r="DG7" s="13">
        <v>7306.09</v>
      </c>
      <c r="DH7" s="11">
        <v>162</v>
      </c>
      <c r="DI7" s="11">
        <v>27</v>
      </c>
      <c r="DJ7" s="13">
        <v>2783.17</v>
      </c>
      <c r="DK7" s="11">
        <v>35</v>
      </c>
      <c r="DL7" s="12">
        <v>3</v>
      </c>
      <c r="DM7" s="12">
        <v>1.6251</v>
      </c>
      <c r="DN7" s="11">
        <v>13</v>
      </c>
      <c r="DO7" s="13">
        <v>564.32</v>
      </c>
      <c r="DP7" s="11">
        <v>94</v>
      </c>
      <c r="DQ7" s="11">
        <v>39</v>
      </c>
      <c r="DR7" s="13">
        <v>1736.12</v>
      </c>
      <c r="DS7" s="11">
        <v>127</v>
      </c>
      <c r="DT7" s="12">
        <v>-0.6667</v>
      </c>
      <c r="DU7" s="12">
        <v>-0.675</v>
      </c>
      <c r="DV7" s="11">
        <v>228</v>
      </c>
      <c r="DW7" s="13">
        <v>12485.21</v>
      </c>
      <c r="DX7" s="11">
        <v>115</v>
      </c>
      <c r="DY7" s="11">
        <v>561</v>
      </c>
      <c r="DZ7" s="13">
        <v>27970.29</v>
      </c>
      <c r="EA7" s="11">
        <v>104</v>
      </c>
      <c r="EB7" s="12">
        <v>-0.5936</v>
      </c>
      <c r="EC7" s="12">
        <v>-0.5536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40</v>
      </c>
      <c r="FC7" s="13">
        <v>1950.86</v>
      </c>
      <c r="FD7" s="11">
        <v>139</v>
      </c>
      <c r="FE7" s="11">
        <v>103</v>
      </c>
      <c r="FF7" s="13">
        <v>5144</v>
      </c>
      <c r="FG7" s="11">
        <v>91</v>
      </c>
      <c r="FH7" s="12">
        <v>-0.6117</v>
      </c>
      <c r="FI7" s="12">
        <v>-0.6208</v>
      </c>
      <c r="FJ7" s="11">
        <v>45</v>
      </c>
      <c r="FK7" s="13">
        <v>2487.87</v>
      </c>
      <c r="FL7" s="11">
        <v>91</v>
      </c>
      <c r="FM7" s="11">
        <v>149</v>
      </c>
      <c r="FN7" s="13">
        <v>6941.82</v>
      </c>
      <c r="FO7" s="11">
        <v>105</v>
      </c>
      <c r="FP7" s="12">
        <v>-0.698</v>
      </c>
      <c r="FQ7" s="12">
        <v>-0.6416</v>
      </c>
      <c r="FR7" s="11">
        <v>26</v>
      </c>
      <c r="FS7" s="13">
        <v>1286.15</v>
      </c>
      <c r="FT7" s="11">
        <v>52</v>
      </c>
      <c r="FU7" s="11">
        <v>37</v>
      </c>
      <c r="FV7" s="13">
        <v>1459.44</v>
      </c>
      <c r="FW7" s="11">
        <v>58</v>
      </c>
      <c r="FX7" s="12">
        <v>-0.2973</v>
      </c>
      <c r="FY7" s="12">
        <v>-0.1187</v>
      </c>
      <c r="FZ7" s="11"/>
      <c r="GA7" s="13"/>
      <c r="GB7" s="11"/>
      <c r="GC7" s="11"/>
      <c r="GD7" s="13"/>
      <c r="GE7" s="11"/>
      <c r="GF7" s="12"/>
      <c r="GG7" s="12"/>
      <c r="GH7" s="11">
        <v>1</v>
      </c>
      <c r="GI7" s="13">
        <v>47.99</v>
      </c>
      <c r="GJ7" s="11">
        <v>2</v>
      </c>
      <c r="GK7" s="11"/>
      <c r="GL7" s="13"/>
      <c r="GM7" s="11">
        <v>2</v>
      </c>
      <c r="GN7" s="12"/>
      <c r="GO7" s="12"/>
      <c r="GP7" s="11">
        <v>15</v>
      </c>
      <c r="GQ7" s="13">
        <v>798.5</v>
      </c>
      <c r="GR7" s="11">
        <v>110</v>
      </c>
      <c r="GS7" s="11">
        <v>18</v>
      </c>
      <c r="GT7" s="13">
        <v>790.81</v>
      </c>
      <c r="GU7" s="11">
        <v>156</v>
      </c>
      <c r="GV7" s="12">
        <v>-0.1667</v>
      </c>
      <c r="GW7" s="12">
        <v>0.0097</v>
      </c>
      <c r="GX7" s="11"/>
      <c r="GY7" s="13"/>
      <c r="GZ7" s="11"/>
      <c r="HA7" s="11"/>
      <c r="HB7" s="13"/>
      <c r="HC7" s="11"/>
      <c r="HD7" s="12"/>
      <c r="HE7" s="12"/>
      <c r="HF7" s="11">
        <v>54</v>
      </c>
      <c r="HG7" s="13">
        <v>3318.74</v>
      </c>
      <c r="HH7" s="11">
        <v>138</v>
      </c>
      <c r="HI7" s="11">
        <v>40</v>
      </c>
      <c r="HJ7" s="13">
        <v>2710.28</v>
      </c>
      <c r="HK7" s="11">
        <v>140</v>
      </c>
      <c r="HL7" s="12">
        <v>0.35</v>
      </c>
      <c r="HM7" s="12">
        <v>0.2245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8</v>
      </c>
      <c r="IE7" s="13">
        <v>455.9</v>
      </c>
      <c r="IF7" s="11">
        <v>23</v>
      </c>
      <c r="IG7" s="11">
        <v>17</v>
      </c>
      <c r="IH7" s="13">
        <v>824.73</v>
      </c>
      <c r="II7" s="11">
        <v>38</v>
      </c>
      <c r="IJ7" s="12">
        <v>-0.5294</v>
      </c>
      <c r="IK7" s="12">
        <v>-0.4472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23</v>
      </c>
      <c r="JK7" s="13">
        <v>1175.95</v>
      </c>
      <c r="JL7" s="11">
        <v>67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154</v>
      </c>
      <c r="KC7" s="11"/>
      <c r="KD7" s="13"/>
      <c r="KE7" s="11"/>
      <c r="KF7" s="12"/>
      <c r="KG7" s="12"/>
      <c r="KH7" s="11"/>
      <c r="KI7" s="13"/>
      <c r="KJ7" s="11"/>
      <c r="KK7" s="11">
        <v>23</v>
      </c>
      <c r="KL7" s="13">
        <v>509.14</v>
      </c>
      <c r="KM7" s="11">
        <v>6</v>
      </c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</row>
    <row r="8">
      <c r="A8" s="10" t="s">
        <v>74</v>
      </c>
      <c r="B8" s="11">
        <v>160032</v>
      </c>
      <c r="C8" s="11">
        <f>=ROUNDDOWN(13.8366563488907,0)</f>
      </c>
      <c r="D8" s="11">
        <v>160076</v>
      </c>
      <c r="E8" s="12">
        <v>0.9697</v>
      </c>
      <c r="F8" s="11"/>
      <c r="G8" s="11">
        <f>=ROUNDDOWN({0},0)</f>
      </c>
      <c r="H8" s="11"/>
      <c r="I8" s="12"/>
      <c r="J8" s="11">
        <v>24882</v>
      </c>
      <c r="K8" s="13">
        <v>669661.91</v>
      </c>
      <c r="L8" s="11">
        <v>260</v>
      </c>
      <c r="M8" s="14">
        <v>2575.62</v>
      </c>
      <c r="N8" s="11">
        <v>20817</v>
      </c>
      <c r="O8" s="13">
        <v>592668.73</v>
      </c>
      <c r="P8" s="11">
        <v>273</v>
      </c>
      <c r="Q8" s="14">
        <v>2170.95</v>
      </c>
      <c r="R8" s="12">
        <v>0.1953</v>
      </c>
      <c r="S8" s="12">
        <v>0.1299</v>
      </c>
      <c r="T8" s="12">
        <v>-0.0476</v>
      </c>
      <c r="U8" s="12">
        <v>0.1864</v>
      </c>
      <c r="V8" s="11">
        <v>11946</v>
      </c>
      <c r="W8" s="13">
        <v>298218.34</v>
      </c>
      <c r="X8" s="11">
        <v>215</v>
      </c>
      <c r="Y8" s="11">
        <v>5906</v>
      </c>
      <c r="Z8" s="13">
        <v>157703.56</v>
      </c>
      <c r="AA8" s="11">
        <v>199</v>
      </c>
      <c r="AB8" s="12">
        <v>1.0227</v>
      </c>
      <c r="AC8" s="12">
        <v>0.891</v>
      </c>
      <c r="AD8" s="11">
        <v>1964</v>
      </c>
      <c r="AE8" s="13">
        <v>49276.52</v>
      </c>
      <c r="AF8" s="11">
        <v>251</v>
      </c>
      <c r="AG8" s="11">
        <v>1594</v>
      </c>
      <c r="AH8" s="13">
        <v>43552.06</v>
      </c>
      <c r="AI8" s="11">
        <v>259</v>
      </c>
      <c r="AJ8" s="12">
        <v>0.2321</v>
      </c>
      <c r="AK8" s="12">
        <v>0.1314</v>
      </c>
      <c r="AL8" s="11">
        <v>3281</v>
      </c>
      <c r="AM8" s="13">
        <v>81803.59</v>
      </c>
      <c r="AN8" s="11">
        <v>248</v>
      </c>
      <c r="AO8" s="11">
        <v>3184</v>
      </c>
      <c r="AP8" s="13">
        <v>78351.99</v>
      </c>
      <c r="AQ8" s="11">
        <v>251</v>
      </c>
      <c r="AR8" s="12">
        <v>0.0305</v>
      </c>
      <c r="AS8" s="12">
        <v>0.0441</v>
      </c>
      <c r="AT8" s="11">
        <v>1392</v>
      </c>
      <c r="AU8" s="13">
        <v>46846.93</v>
      </c>
      <c r="AV8" s="11">
        <v>248</v>
      </c>
      <c r="AW8" s="11">
        <v>2273</v>
      </c>
      <c r="AX8" s="13">
        <v>73394.59</v>
      </c>
      <c r="AY8" s="11">
        <v>244</v>
      </c>
      <c r="AZ8" s="12">
        <v>-0.3876</v>
      </c>
      <c r="BA8" s="12">
        <v>-0.3617</v>
      </c>
      <c r="BB8" s="11">
        <v>938</v>
      </c>
      <c r="BC8" s="13">
        <v>27532.44</v>
      </c>
      <c r="BD8" s="11">
        <v>201</v>
      </c>
      <c r="BE8" s="11">
        <v>1842</v>
      </c>
      <c r="BF8" s="13">
        <v>56281.59</v>
      </c>
      <c r="BG8" s="11">
        <v>242</v>
      </c>
      <c r="BH8" s="12">
        <v>-0.4908</v>
      </c>
      <c r="BI8" s="12">
        <v>-0.5108</v>
      </c>
      <c r="BJ8" s="11">
        <v>1115</v>
      </c>
      <c r="BK8" s="13">
        <v>33566.79</v>
      </c>
      <c r="BL8" s="11">
        <v>251</v>
      </c>
      <c r="BM8" s="11">
        <v>2483</v>
      </c>
      <c r="BN8" s="13">
        <v>78542.37</v>
      </c>
      <c r="BO8" s="11">
        <v>262</v>
      </c>
      <c r="BP8" s="12">
        <v>-0.5509</v>
      </c>
      <c r="BQ8" s="12">
        <v>-0.5726</v>
      </c>
      <c r="BR8" s="11">
        <v>963</v>
      </c>
      <c r="BS8" s="13">
        <v>39646.97</v>
      </c>
      <c r="BT8" s="11">
        <v>253</v>
      </c>
      <c r="BU8" s="11">
        <v>530</v>
      </c>
      <c r="BV8" s="13">
        <v>22127.77</v>
      </c>
      <c r="BW8" s="11">
        <v>262</v>
      </c>
      <c r="BX8" s="12">
        <v>0.817</v>
      </c>
      <c r="BY8" s="12">
        <v>0.7917</v>
      </c>
      <c r="BZ8" s="11">
        <v>1491</v>
      </c>
      <c r="CA8" s="13">
        <v>48262.47</v>
      </c>
      <c r="CB8" s="11">
        <v>211</v>
      </c>
      <c r="CC8" s="11">
        <v>1538</v>
      </c>
      <c r="CD8" s="13">
        <v>41791.72</v>
      </c>
      <c r="CE8" s="11">
        <v>227</v>
      </c>
      <c r="CF8" s="12">
        <v>-0.0306</v>
      </c>
      <c r="CG8" s="12">
        <v>0.1548</v>
      </c>
      <c r="CH8" s="11">
        <v>81</v>
      </c>
      <c r="CI8" s="13">
        <v>3888.19</v>
      </c>
      <c r="CJ8" s="11">
        <v>247</v>
      </c>
      <c r="CK8" s="11">
        <v>122</v>
      </c>
      <c r="CL8" s="13">
        <v>4204.79</v>
      </c>
      <c r="CM8" s="11">
        <v>248</v>
      </c>
      <c r="CN8" s="12">
        <v>-0.3361</v>
      </c>
      <c r="CO8" s="12">
        <v>-0.0753</v>
      </c>
      <c r="CP8" s="11"/>
      <c r="CQ8" s="13"/>
      <c r="CR8" s="11"/>
      <c r="CS8" s="11"/>
      <c r="CT8" s="13"/>
      <c r="CU8" s="11"/>
      <c r="CV8" s="12"/>
      <c r="CW8" s="12"/>
      <c r="CX8" s="11">
        <v>39</v>
      </c>
      <c r="CY8" s="13">
        <v>1917.82</v>
      </c>
      <c r="CZ8" s="11">
        <v>253</v>
      </c>
      <c r="DA8" s="11">
        <v>62</v>
      </c>
      <c r="DB8" s="13">
        <v>2511.02</v>
      </c>
      <c r="DC8" s="11">
        <v>267</v>
      </c>
      <c r="DD8" s="12">
        <v>-0.371</v>
      </c>
      <c r="DE8" s="12">
        <v>-0.2362</v>
      </c>
      <c r="DF8" s="11">
        <v>230</v>
      </c>
      <c r="DG8" s="13">
        <v>5172.3</v>
      </c>
      <c r="DH8" s="11">
        <v>97</v>
      </c>
      <c r="DI8" s="11">
        <v>168</v>
      </c>
      <c r="DJ8" s="13">
        <v>3591.39</v>
      </c>
      <c r="DK8" s="11">
        <v>56</v>
      </c>
      <c r="DL8" s="12">
        <v>0.369</v>
      </c>
      <c r="DM8" s="12">
        <v>0.4402</v>
      </c>
      <c r="DN8" s="11">
        <v>351</v>
      </c>
      <c r="DO8" s="13">
        <v>9509.74</v>
      </c>
      <c r="DP8" s="11">
        <v>234</v>
      </c>
      <c r="DQ8" s="11">
        <v>412</v>
      </c>
      <c r="DR8" s="13">
        <v>10919.33</v>
      </c>
      <c r="DS8" s="11">
        <v>184</v>
      </c>
      <c r="DT8" s="12">
        <v>-0.1481</v>
      </c>
      <c r="DU8" s="12">
        <v>-0.1291</v>
      </c>
      <c r="DV8" s="11">
        <v>14</v>
      </c>
      <c r="DW8" s="13">
        <v>260.8</v>
      </c>
      <c r="DX8" s="11">
        <v>5</v>
      </c>
      <c r="DY8" s="11">
        <v>8</v>
      </c>
      <c r="DZ8" s="13">
        <v>291.72</v>
      </c>
      <c r="EA8" s="11">
        <v>3</v>
      </c>
      <c r="EB8" s="12">
        <v>0.75</v>
      </c>
      <c r="EC8" s="12">
        <v>-0.106</v>
      </c>
      <c r="ED8" s="11">
        <v>528</v>
      </c>
      <c r="EE8" s="13">
        <v>12515.41</v>
      </c>
      <c r="EF8" s="11"/>
      <c r="EG8" s="11">
        <v>274</v>
      </c>
      <c r="EH8" s="13">
        <v>6831.39</v>
      </c>
      <c r="EI8" s="11"/>
      <c r="EJ8" s="12">
        <v>0.927</v>
      </c>
      <c r="EK8" s="12">
        <v>0.832</v>
      </c>
      <c r="EL8" s="11"/>
      <c r="EM8" s="13"/>
      <c r="EN8" s="11"/>
      <c r="EO8" s="11"/>
      <c r="EP8" s="13"/>
      <c r="EQ8" s="11"/>
      <c r="ER8" s="12"/>
      <c r="ES8" s="12"/>
      <c r="ET8" s="11">
        <v>92</v>
      </c>
      <c r="EU8" s="13">
        <v>2218.25</v>
      </c>
      <c r="EV8" s="11">
        <v>41</v>
      </c>
      <c r="EW8" s="11">
        <v>170</v>
      </c>
      <c r="EX8" s="13">
        <v>4097.81</v>
      </c>
      <c r="EY8" s="11">
        <v>45</v>
      </c>
      <c r="EZ8" s="12">
        <v>-0.4588</v>
      </c>
      <c r="FA8" s="12">
        <v>-0.4587</v>
      </c>
      <c r="FB8" s="11"/>
      <c r="FC8" s="13"/>
      <c r="FD8" s="11"/>
      <c r="FE8" s="11"/>
      <c r="FF8" s="13"/>
      <c r="FG8" s="11"/>
      <c r="FH8" s="12"/>
      <c r="FI8" s="12"/>
      <c r="FJ8" s="11">
        <v>2</v>
      </c>
      <c r="FK8" s="13">
        <v>75.1</v>
      </c>
      <c r="FL8" s="11">
        <v>2</v>
      </c>
      <c r="FM8" s="11">
        <v>4</v>
      </c>
      <c r="FN8" s="13">
        <v>173.32</v>
      </c>
      <c r="FO8" s="11">
        <v>2</v>
      </c>
      <c r="FP8" s="12">
        <v>-0.5</v>
      </c>
      <c r="FQ8" s="12">
        <v>-0.5667</v>
      </c>
      <c r="FR8" s="11">
        <v>53</v>
      </c>
      <c r="FS8" s="13">
        <v>2276.05</v>
      </c>
      <c r="FT8" s="11">
        <v>69</v>
      </c>
      <c r="FU8" s="11">
        <v>78</v>
      </c>
      <c r="FV8" s="13">
        <v>2895.43</v>
      </c>
      <c r="FW8" s="11">
        <v>90</v>
      </c>
      <c r="FX8" s="12">
        <v>-0.3205</v>
      </c>
      <c r="FY8" s="12">
        <v>-0.2139</v>
      </c>
      <c r="FZ8" s="11">
        <v>155</v>
      </c>
      <c r="GA8" s="13">
        <v>2045.16</v>
      </c>
      <c r="GB8" s="11">
        <v>54</v>
      </c>
      <c r="GC8" s="11">
        <v>89</v>
      </c>
      <c r="GD8" s="13">
        <v>2322.46</v>
      </c>
      <c r="GE8" s="11">
        <v>125</v>
      </c>
      <c r="GF8" s="12">
        <v>0.7416</v>
      </c>
      <c r="GG8" s="12">
        <v>-0.1194</v>
      </c>
      <c r="GH8" s="11">
        <v>22</v>
      </c>
      <c r="GI8" s="13">
        <v>1193.43</v>
      </c>
      <c r="GJ8" s="11">
        <v>28</v>
      </c>
      <c r="GK8" s="11">
        <v>18</v>
      </c>
      <c r="GL8" s="13">
        <v>851.95</v>
      </c>
      <c r="GM8" s="11">
        <v>30</v>
      </c>
      <c r="GN8" s="12">
        <v>0.2222</v>
      </c>
      <c r="GO8" s="12">
        <v>0.4008</v>
      </c>
      <c r="GP8" s="11">
        <v>2</v>
      </c>
      <c r="GQ8" s="13">
        <v>67.34</v>
      </c>
      <c r="GR8" s="11">
        <v>165</v>
      </c>
      <c r="GS8" s="11">
        <v>3</v>
      </c>
      <c r="GT8" s="13">
        <v>119.63</v>
      </c>
      <c r="GU8" s="11">
        <v>205</v>
      </c>
      <c r="GV8" s="12">
        <v>-0.3333</v>
      </c>
      <c r="GW8" s="12">
        <v>-0.4371</v>
      </c>
      <c r="GX8" s="11">
        <v>145</v>
      </c>
      <c r="GY8" s="13">
        <v>53.99</v>
      </c>
      <c r="GZ8" s="11">
        <v>90</v>
      </c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66</v>
      </c>
      <c r="HO8" s="13">
        <v>2882.97</v>
      </c>
      <c r="HP8" s="11">
        <v>59</v>
      </c>
      <c r="HQ8" s="11">
        <v>1</v>
      </c>
      <c r="HR8" s="13">
        <v>29.52</v>
      </c>
      <c r="HS8" s="11">
        <v>32</v>
      </c>
      <c r="HT8" s="12">
        <v>65</v>
      </c>
      <c r="HU8" s="12">
        <v>96.6616</v>
      </c>
      <c r="HV8" s="11">
        <v>3</v>
      </c>
      <c r="HW8" s="13">
        <v>224.38</v>
      </c>
      <c r="HX8" s="11">
        <v>5</v>
      </c>
      <c r="HY8" s="11">
        <v>2</v>
      </c>
      <c r="HZ8" s="13">
        <v>212.48</v>
      </c>
      <c r="IA8" s="11">
        <v>5</v>
      </c>
      <c r="IB8" s="12">
        <v>0.5</v>
      </c>
      <c r="IC8" s="12">
        <v>0.056</v>
      </c>
      <c r="ID8" s="11">
        <v>9</v>
      </c>
      <c r="IE8" s="13">
        <v>206.93</v>
      </c>
      <c r="IF8" s="11">
        <v>68</v>
      </c>
      <c r="IG8" s="11">
        <v>11</v>
      </c>
      <c r="IH8" s="13">
        <v>422.79</v>
      </c>
      <c r="II8" s="11">
        <v>84</v>
      </c>
      <c r="IJ8" s="12">
        <v>-0.1818</v>
      </c>
      <c r="IK8" s="12">
        <v>-0.5106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109</v>
      </c>
      <c r="KC8" s="11"/>
      <c r="KD8" s="13"/>
      <c r="KE8" s="11"/>
      <c r="KF8" s="12"/>
      <c r="KG8" s="12"/>
      <c r="KH8" s="11"/>
      <c r="KI8" s="13"/>
      <c r="KJ8" s="11"/>
      <c r="KK8" s="11">
        <v>45</v>
      </c>
      <c r="KL8" s="13">
        <v>1448.05</v>
      </c>
      <c r="KM8" s="11">
        <v>72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</row>
    <row r="9">
      <c r="A9" s="10" t="s">
        <v>75</v>
      </c>
      <c r="B9" s="11">
        <v>253466</v>
      </c>
      <c r="C9" s="11">
        <f>=ROUNDDOWN(25.1030999306725,0)</f>
      </c>
      <c r="D9" s="11">
        <v>190673</v>
      </c>
      <c r="E9" s="12">
        <v>0.9123</v>
      </c>
      <c r="F9" s="11"/>
      <c r="G9" s="11">
        <f>=ROUNDDOWN({0},0)</f>
      </c>
      <c r="H9" s="11"/>
      <c r="I9" s="12"/>
      <c r="J9" s="11">
        <v>40882</v>
      </c>
      <c r="K9" s="13">
        <v>778648.12</v>
      </c>
      <c r="L9" s="11">
        <v>298</v>
      </c>
      <c r="M9" s="14">
        <v>2612.91</v>
      </c>
      <c r="N9" s="11">
        <v>29817</v>
      </c>
      <c r="O9" s="13">
        <v>584072.68</v>
      </c>
      <c r="P9" s="11">
        <v>281</v>
      </c>
      <c r="Q9" s="14">
        <v>2078.55</v>
      </c>
      <c r="R9" s="12">
        <v>0.3711</v>
      </c>
      <c r="S9" s="12">
        <v>0.3331</v>
      </c>
      <c r="T9" s="12">
        <v>0.0605</v>
      </c>
      <c r="U9" s="12">
        <v>0.2571</v>
      </c>
      <c r="V9" s="11">
        <v>21588</v>
      </c>
      <c r="W9" s="13">
        <v>402477.47</v>
      </c>
      <c r="X9" s="11">
        <v>286</v>
      </c>
      <c r="Y9" s="11">
        <v>14463</v>
      </c>
      <c r="Z9" s="13">
        <v>288031.75</v>
      </c>
      <c r="AA9" s="11">
        <v>248</v>
      </c>
      <c r="AB9" s="12">
        <v>0.4926</v>
      </c>
      <c r="AC9" s="12">
        <v>0.3973</v>
      </c>
      <c r="AD9" s="11">
        <v>2292</v>
      </c>
      <c r="AE9" s="13">
        <v>40324.61</v>
      </c>
      <c r="AF9" s="11">
        <v>284</v>
      </c>
      <c r="AG9" s="11">
        <v>1412</v>
      </c>
      <c r="AH9" s="13">
        <v>24990.32</v>
      </c>
      <c r="AI9" s="11">
        <v>261</v>
      </c>
      <c r="AJ9" s="12">
        <v>0.6232</v>
      </c>
      <c r="AK9" s="12">
        <v>0.6136</v>
      </c>
      <c r="AL9" s="11">
        <v>4126</v>
      </c>
      <c r="AM9" s="13">
        <v>73611.44</v>
      </c>
      <c r="AN9" s="11">
        <v>246</v>
      </c>
      <c r="AO9" s="11">
        <v>1513</v>
      </c>
      <c r="AP9" s="13">
        <v>25836.79</v>
      </c>
      <c r="AQ9" s="11">
        <v>254</v>
      </c>
      <c r="AR9" s="12">
        <v>1.727</v>
      </c>
      <c r="AS9" s="12">
        <v>1.8491</v>
      </c>
      <c r="AT9" s="11">
        <v>7065</v>
      </c>
      <c r="AU9" s="13">
        <v>144357.19</v>
      </c>
      <c r="AV9" s="11">
        <v>204</v>
      </c>
      <c r="AW9" s="11">
        <v>4245</v>
      </c>
      <c r="AX9" s="13">
        <v>81133.23</v>
      </c>
      <c r="AY9" s="11">
        <v>227</v>
      </c>
      <c r="AZ9" s="12">
        <v>0.6643</v>
      </c>
      <c r="BA9" s="12">
        <v>0.7793</v>
      </c>
      <c r="BB9" s="11">
        <v>1609</v>
      </c>
      <c r="BC9" s="13">
        <v>31565.85</v>
      </c>
      <c r="BD9" s="11">
        <v>134</v>
      </c>
      <c r="BE9" s="11">
        <v>2254</v>
      </c>
      <c r="BF9" s="13">
        <v>44707.46</v>
      </c>
      <c r="BG9" s="11">
        <v>237</v>
      </c>
      <c r="BH9" s="12">
        <v>-0.2862</v>
      </c>
      <c r="BI9" s="12">
        <v>-0.2939</v>
      </c>
      <c r="BJ9" s="11">
        <v>1408</v>
      </c>
      <c r="BK9" s="13">
        <v>28725.59</v>
      </c>
      <c r="BL9" s="11">
        <v>239</v>
      </c>
      <c r="BM9" s="11">
        <v>3119</v>
      </c>
      <c r="BN9" s="13">
        <v>63793.5</v>
      </c>
      <c r="BO9" s="11">
        <v>260</v>
      </c>
      <c r="BP9" s="12">
        <v>-0.5486</v>
      </c>
      <c r="BQ9" s="12">
        <v>-0.5497</v>
      </c>
      <c r="BR9" s="11">
        <v>603</v>
      </c>
      <c r="BS9" s="13">
        <v>13250.06</v>
      </c>
      <c r="BT9" s="11">
        <v>236</v>
      </c>
      <c r="BU9" s="11">
        <v>445</v>
      </c>
      <c r="BV9" s="13">
        <v>8765.63</v>
      </c>
      <c r="BW9" s="11">
        <v>261</v>
      </c>
      <c r="BX9" s="12">
        <v>0.3551</v>
      </c>
      <c r="BY9" s="12">
        <v>0.5116</v>
      </c>
      <c r="BZ9" s="11">
        <v>1272</v>
      </c>
      <c r="CA9" s="13">
        <v>24032.85</v>
      </c>
      <c r="CB9" s="11">
        <v>200</v>
      </c>
      <c r="CC9" s="11">
        <v>1354</v>
      </c>
      <c r="CD9" s="13">
        <v>25513.34</v>
      </c>
      <c r="CE9" s="11">
        <v>241</v>
      </c>
      <c r="CF9" s="12">
        <v>-0.0606</v>
      </c>
      <c r="CG9" s="12">
        <v>-0.058</v>
      </c>
      <c r="CH9" s="11">
        <v>90</v>
      </c>
      <c r="CI9" s="13">
        <v>2571.42</v>
      </c>
      <c r="CJ9" s="11">
        <v>227</v>
      </c>
      <c r="CK9" s="11">
        <v>32</v>
      </c>
      <c r="CL9" s="13">
        <v>1013.18</v>
      </c>
      <c r="CM9" s="11">
        <v>251</v>
      </c>
      <c r="CN9" s="12">
        <v>1.8125</v>
      </c>
      <c r="CO9" s="12">
        <v>1.538</v>
      </c>
      <c r="CP9" s="11"/>
      <c r="CQ9" s="13"/>
      <c r="CR9" s="11"/>
      <c r="CS9" s="11"/>
      <c r="CT9" s="13"/>
      <c r="CU9" s="11">
        <v>183</v>
      </c>
      <c r="CV9" s="12"/>
      <c r="CW9" s="12"/>
      <c r="CX9" s="11">
        <v>67</v>
      </c>
      <c r="CY9" s="13">
        <v>2298.1</v>
      </c>
      <c r="CZ9" s="11">
        <v>239</v>
      </c>
      <c r="DA9" s="11">
        <v>91</v>
      </c>
      <c r="DB9" s="13">
        <v>2829.72</v>
      </c>
      <c r="DC9" s="11">
        <v>270</v>
      </c>
      <c r="DD9" s="12">
        <v>-0.2637</v>
      </c>
      <c r="DE9" s="12">
        <v>-0.1879</v>
      </c>
      <c r="DF9" s="11">
        <v>426</v>
      </c>
      <c r="DG9" s="13">
        <v>8175.26</v>
      </c>
      <c r="DH9" s="11">
        <v>183</v>
      </c>
      <c r="DI9" s="11">
        <v>218</v>
      </c>
      <c r="DJ9" s="13">
        <v>4137.03</v>
      </c>
      <c r="DK9" s="11">
        <v>202</v>
      </c>
      <c r="DL9" s="12">
        <v>0.9541</v>
      </c>
      <c r="DM9" s="12">
        <v>0.9761</v>
      </c>
      <c r="DN9" s="11"/>
      <c r="DO9" s="13"/>
      <c r="DP9" s="11"/>
      <c r="DQ9" s="11">
        <v>11</v>
      </c>
      <c r="DR9" s="13">
        <v>322.42</v>
      </c>
      <c r="DS9" s="11">
        <v>13</v>
      </c>
      <c r="DT9" s="12"/>
      <c r="DU9" s="12"/>
      <c r="DV9" s="11">
        <v>122</v>
      </c>
      <c r="DW9" s="13">
        <v>2539.71</v>
      </c>
      <c r="DX9" s="11">
        <v>92</v>
      </c>
      <c r="DY9" s="11">
        <v>255</v>
      </c>
      <c r="DZ9" s="13">
        <v>5017.53</v>
      </c>
      <c r="EA9" s="11">
        <v>95</v>
      </c>
      <c r="EB9" s="12">
        <v>-0.5216</v>
      </c>
      <c r="EC9" s="12">
        <v>-0.4938</v>
      </c>
      <c r="ED9" s="11">
        <v>31</v>
      </c>
      <c r="EE9" s="13">
        <v>697.5</v>
      </c>
      <c r="EF9" s="11"/>
      <c r="EG9" s="11">
        <v>92</v>
      </c>
      <c r="EH9" s="13">
        <v>2070</v>
      </c>
      <c r="EI9" s="11"/>
      <c r="EJ9" s="12">
        <v>-0.663</v>
      </c>
      <c r="EK9" s="12">
        <v>-0.663</v>
      </c>
      <c r="EL9" s="11"/>
      <c r="EM9" s="13"/>
      <c r="EN9" s="11"/>
      <c r="EO9" s="11"/>
      <c r="EP9" s="13"/>
      <c r="EQ9" s="11"/>
      <c r="ER9" s="12"/>
      <c r="ES9" s="12"/>
      <c r="ET9" s="11">
        <v>22</v>
      </c>
      <c r="EU9" s="13">
        <v>406.73</v>
      </c>
      <c r="EV9" s="11">
        <v>46</v>
      </c>
      <c r="EW9" s="11">
        <v>105</v>
      </c>
      <c r="EX9" s="13">
        <v>1838.71</v>
      </c>
      <c r="EY9" s="11">
        <v>47</v>
      </c>
      <c r="EZ9" s="12">
        <v>-0.7905</v>
      </c>
      <c r="FA9" s="12">
        <v>-0.7788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68</v>
      </c>
      <c r="FS9" s="13">
        <v>1547.52</v>
      </c>
      <c r="FT9" s="11">
        <v>88</v>
      </c>
      <c r="FU9" s="11">
        <v>54</v>
      </c>
      <c r="FV9" s="13">
        <v>1196.43</v>
      </c>
      <c r="FW9" s="11">
        <v>63</v>
      </c>
      <c r="FX9" s="12">
        <v>0.2593</v>
      </c>
      <c r="FY9" s="12">
        <v>0.2934</v>
      </c>
      <c r="FZ9" s="11">
        <v>11</v>
      </c>
      <c r="GA9" s="13">
        <v>161.1</v>
      </c>
      <c r="GB9" s="11">
        <v>33</v>
      </c>
      <c r="GC9" s="11">
        <v>66</v>
      </c>
      <c r="GD9" s="13">
        <v>1165.24</v>
      </c>
      <c r="GE9" s="11">
        <v>117</v>
      </c>
      <c r="GF9" s="12">
        <v>-0.8333</v>
      </c>
      <c r="GG9" s="12">
        <v>-0.8617</v>
      </c>
      <c r="GH9" s="11">
        <v>19</v>
      </c>
      <c r="GI9" s="13">
        <v>295.36</v>
      </c>
      <c r="GJ9" s="11">
        <v>42</v>
      </c>
      <c r="GK9" s="11">
        <v>26</v>
      </c>
      <c r="GL9" s="13">
        <v>422.77</v>
      </c>
      <c r="GM9" s="11">
        <v>13</v>
      </c>
      <c r="GN9" s="12">
        <v>-0.2692</v>
      </c>
      <c r="GO9" s="12">
        <v>-0.3014</v>
      </c>
      <c r="GP9" s="11">
        <v>23</v>
      </c>
      <c r="GQ9" s="13">
        <v>520.11</v>
      </c>
      <c r="GR9" s="11">
        <v>172</v>
      </c>
      <c r="GS9" s="11">
        <v>8</v>
      </c>
      <c r="GT9" s="13">
        <v>167.88</v>
      </c>
      <c r="GU9" s="11">
        <v>215</v>
      </c>
      <c r="GV9" s="12">
        <v>1.875</v>
      </c>
      <c r="GW9" s="12">
        <v>2.0981</v>
      </c>
      <c r="GX9" s="11"/>
      <c r="GY9" s="13"/>
      <c r="GZ9" s="11">
        <v>155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8</v>
      </c>
      <c r="HO9" s="13">
        <v>135.85</v>
      </c>
      <c r="HP9" s="11">
        <v>58</v>
      </c>
      <c r="HQ9" s="11">
        <v>18</v>
      </c>
      <c r="HR9" s="13">
        <v>317.75</v>
      </c>
      <c r="HS9" s="11">
        <v>60</v>
      </c>
      <c r="HT9" s="12">
        <v>-0.5556</v>
      </c>
      <c r="HU9" s="12">
        <v>-0.5725</v>
      </c>
      <c r="HV9" s="11">
        <v>6</v>
      </c>
      <c r="HW9" s="13">
        <v>451.55</v>
      </c>
      <c r="HX9" s="11">
        <v>7</v>
      </c>
      <c r="HY9" s="11"/>
      <c r="HZ9" s="13"/>
      <c r="IA9" s="11">
        <v>15</v>
      </c>
      <c r="IB9" s="12"/>
      <c r="IC9" s="12"/>
      <c r="ID9" s="11">
        <v>14</v>
      </c>
      <c r="IE9" s="13">
        <v>311.22</v>
      </c>
      <c r="IF9" s="11">
        <v>70</v>
      </c>
      <c r="IG9" s="11">
        <v>36</v>
      </c>
      <c r="IH9" s="13">
        <v>802</v>
      </c>
      <c r="II9" s="11">
        <v>84</v>
      </c>
      <c r="IJ9" s="12">
        <v>-0.6111</v>
      </c>
      <c r="IK9" s="12">
        <v>-0.6119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11</v>
      </c>
      <c r="JK9" s="13">
        <v>163.07</v>
      </c>
      <c r="JL9" s="11">
        <v>15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1</v>
      </c>
      <c r="KA9" s="13">
        <v>28.56</v>
      </c>
      <c r="KB9" s="11">
        <v>157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</row>
    <row r="10">
      <c r="A10" s="10" t="s">
        <v>76</v>
      </c>
      <c r="B10" s="11">
        <v>601087</v>
      </c>
      <c r="C10" s="11">
        <f>=ROUNDDOWN(26.5500136927005,0)</f>
      </c>
      <c r="D10" s="11">
        <v>218967</v>
      </c>
      <c r="E10" s="12">
        <v>0.8455</v>
      </c>
      <c r="F10" s="11"/>
      <c r="G10" s="11">
        <f>=ROUNDDOWN({0},0)</f>
      </c>
      <c r="H10" s="11"/>
      <c r="I10" s="12"/>
      <c r="J10" s="11">
        <v>62178</v>
      </c>
      <c r="K10" s="13">
        <v>2613870.7</v>
      </c>
      <c r="L10" s="11">
        <v>1149</v>
      </c>
      <c r="M10" s="14">
        <v>2274.91</v>
      </c>
      <c r="N10" s="11">
        <v>61108</v>
      </c>
      <c r="O10" s="13">
        <v>2454621.92</v>
      </c>
      <c r="P10" s="11">
        <v>1219</v>
      </c>
      <c r="Q10" s="14">
        <v>2013.64</v>
      </c>
      <c r="R10" s="12">
        <v>0.0175</v>
      </c>
      <c r="S10" s="12">
        <v>0.0649</v>
      </c>
      <c r="T10" s="12">
        <v>-0.0574</v>
      </c>
      <c r="U10" s="12">
        <v>0.1298</v>
      </c>
      <c r="V10" s="11">
        <v>21350</v>
      </c>
      <c r="W10" s="13">
        <v>1078351.76</v>
      </c>
      <c r="X10" s="11">
        <v>954</v>
      </c>
      <c r="Y10" s="11">
        <v>21912</v>
      </c>
      <c r="Z10" s="13">
        <v>1018215.62</v>
      </c>
      <c r="AA10" s="11">
        <v>896</v>
      </c>
      <c r="AB10" s="12">
        <v>-0.0256</v>
      </c>
      <c r="AC10" s="12">
        <v>0.0591</v>
      </c>
      <c r="AD10" s="11">
        <v>4006</v>
      </c>
      <c r="AE10" s="13">
        <v>133436.99</v>
      </c>
      <c r="AF10" s="11">
        <v>933</v>
      </c>
      <c r="AG10" s="11">
        <v>2088</v>
      </c>
      <c r="AH10" s="13">
        <v>75119.27</v>
      </c>
      <c r="AI10" s="11">
        <v>1019</v>
      </c>
      <c r="AJ10" s="12">
        <v>0.9186</v>
      </c>
      <c r="AK10" s="12">
        <v>0.7763</v>
      </c>
      <c r="AL10" s="11">
        <v>12816</v>
      </c>
      <c r="AM10" s="13">
        <v>445873.57</v>
      </c>
      <c r="AN10" s="11">
        <v>928</v>
      </c>
      <c r="AO10" s="11">
        <v>10091</v>
      </c>
      <c r="AP10" s="13">
        <v>301486.06</v>
      </c>
      <c r="AQ10" s="11">
        <v>977</v>
      </c>
      <c r="AR10" s="12">
        <v>0.27</v>
      </c>
      <c r="AS10" s="12">
        <v>0.4789</v>
      </c>
      <c r="AT10" s="11">
        <v>8482</v>
      </c>
      <c r="AU10" s="13">
        <v>316853.38</v>
      </c>
      <c r="AV10" s="11">
        <v>895</v>
      </c>
      <c r="AW10" s="11">
        <v>8780</v>
      </c>
      <c r="AX10" s="13">
        <v>313771.05</v>
      </c>
      <c r="AY10" s="11">
        <v>977</v>
      </c>
      <c r="AZ10" s="12">
        <v>-0.0339</v>
      </c>
      <c r="BA10" s="12">
        <v>0.0098</v>
      </c>
      <c r="BB10" s="11">
        <v>4025</v>
      </c>
      <c r="BC10" s="13">
        <v>152984.47</v>
      </c>
      <c r="BD10" s="11">
        <v>833</v>
      </c>
      <c r="BE10" s="11">
        <v>5396</v>
      </c>
      <c r="BF10" s="13">
        <v>169116.3</v>
      </c>
      <c r="BG10" s="11">
        <v>874</v>
      </c>
      <c r="BH10" s="12">
        <v>-0.2541</v>
      </c>
      <c r="BI10" s="12">
        <v>-0.0954</v>
      </c>
      <c r="BJ10" s="11">
        <v>1982</v>
      </c>
      <c r="BK10" s="13">
        <v>97054.7</v>
      </c>
      <c r="BL10" s="11">
        <v>969</v>
      </c>
      <c r="BM10" s="11">
        <v>5559</v>
      </c>
      <c r="BN10" s="13">
        <v>275407.24</v>
      </c>
      <c r="BO10" s="11">
        <v>1016</v>
      </c>
      <c r="BP10" s="12">
        <v>-0.6435</v>
      </c>
      <c r="BQ10" s="12">
        <v>-0.6476</v>
      </c>
      <c r="BR10" s="11">
        <v>1090</v>
      </c>
      <c r="BS10" s="13">
        <v>43503.17</v>
      </c>
      <c r="BT10" s="11">
        <v>933</v>
      </c>
      <c r="BU10" s="11">
        <v>1370</v>
      </c>
      <c r="BV10" s="13">
        <v>49743.63</v>
      </c>
      <c r="BW10" s="11">
        <v>1026</v>
      </c>
      <c r="BX10" s="12">
        <v>-0.2044</v>
      </c>
      <c r="BY10" s="12">
        <v>-0.1255</v>
      </c>
      <c r="BZ10" s="11">
        <v>4001</v>
      </c>
      <c r="CA10" s="13">
        <v>152322.5</v>
      </c>
      <c r="CB10" s="11">
        <v>748</v>
      </c>
      <c r="CC10" s="11">
        <v>2283</v>
      </c>
      <c r="CD10" s="13">
        <v>91438.87</v>
      </c>
      <c r="CE10" s="11">
        <v>783</v>
      </c>
      <c r="CF10" s="12">
        <v>0.7525</v>
      </c>
      <c r="CG10" s="12">
        <v>0.6658</v>
      </c>
      <c r="CH10" s="11">
        <v>694</v>
      </c>
      <c r="CI10" s="13">
        <v>37144.32</v>
      </c>
      <c r="CJ10" s="11">
        <v>664</v>
      </c>
      <c r="CK10" s="11">
        <v>78</v>
      </c>
      <c r="CL10" s="13">
        <v>3949.56</v>
      </c>
      <c r="CM10" s="11">
        <v>546</v>
      </c>
      <c r="CN10" s="12">
        <v>7.8974</v>
      </c>
      <c r="CO10" s="12">
        <v>8.4047</v>
      </c>
      <c r="CP10" s="11">
        <v>285</v>
      </c>
      <c r="CQ10" s="13">
        <v>10207.12</v>
      </c>
      <c r="CR10" s="11">
        <v>420</v>
      </c>
      <c r="CS10" s="11">
        <v>186</v>
      </c>
      <c r="CT10" s="13">
        <v>6873.7</v>
      </c>
      <c r="CU10" s="11">
        <v>597</v>
      </c>
      <c r="CV10" s="12">
        <v>0.5323</v>
      </c>
      <c r="CW10" s="12">
        <v>0.485</v>
      </c>
      <c r="CX10" s="11">
        <v>475</v>
      </c>
      <c r="CY10" s="13">
        <v>31335.4</v>
      </c>
      <c r="CZ10" s="11">
        <v>1036</v>
      </c>
      <c r="DA10" s="11">
        <v>400</v>
      </c>
      <c r="DB10" s="13">
        <v>24238.39</v>
      </c>
      <c r="DC10" s="11">
        <v>1154</v>
      </c>
      <c r="DD10" s="12">
        <v>0.1875</v>
      </c>
      <c r="DE10" s="12">
        <v>0.2928</v>
      </c>
      <c r="DF10" s="11">
        <v>571</v>
      </c>
      <c r="DG10" s="13">
        <v>28141.78</v>
      </c>
      <c r="DH10" s="11">
        <v>669</v>
      </c>
      <c r="DI10" s="11">
        <v>111</v>
      </c>
      <c r="DJ10" s="13">
        <v>5785.99</v>
      </c>
      <c r="DK10" s="11">
        <v>261</v>
      </c>
      <c r="DL10" s="12">
        <v>4.1441</v>
      </c>
      <c r="DM10" s="12">
        <v>3.8638</v>
      </c>
      <c r="DN10" s="11">
        <v>426</v>
      </c>
      <c r="DO10" s="13">
        <v>17912.87</v>
      </c>
      <c r="DP10" s="11">
        <v>890</v>
      </c>
      <c r="DQ10" s="11">
        <v>415</v>
      </c>
      <c r="DR10" s="13">
        <v>17032.91</v>
      </c>
      <c r="DS10" s="11">
        <v>945</v>
      </c>
      <c r="DT10" s="12">
        <v>0.0265</v>
      </c>
      <c r="DU10" s="12">
        <v>0.0517</v>
      </c>
      <c r="DV10" s="11">
        <v>101</v>
      </c>
      <c r="DW10" s="13">
        <v>2894.05</v>
      </c>
      <c r="DX10" s="11">
        <v>138</v>
      </c>
      <c r="DY10" s="11">
        <v>167</v>
      </c>
      <c r="DZ10" s="13">
        <v>3270.81</v>
      </c>
      <c r="EA10" s="11">
        <v>62</v>
      </c>
      <c r="EB10" s="12">
        <v>-0.3952</v>
      </c>
      <c r="EC10" s="12">
        <v>-0.1152</v>
      </c>
      <c r="ED10" s="11">
        <v>282</v>
      </c>
      <c r="EE10" s="13">
        <v>22875.2</v>
      </c>
      <c r="EF10" s="11"/>
      <c r="EG10" s="11">
        <v>326</v>
      </c>
      <c r="EH10" s="13">
        <v>26805.6</v>
      </c>
      <c r="EI10" s="11"/>
      <c r="EJ10" s="12">
        <v>-0.135</v>
      </c>
      <c r="EK10" s="12">
        <v>-0.1466</v>
      </c>
      <c r="EL10" s="11"/>
      <c r="EM10" s="13"/>
      <c r="EN10" s="11"/>
      <c r="EO10" s="11"/>
      <c r="EP10" s="13"/>
      <c r="EQ10" s="11"/>
      <c r="ER10" s="12"/>
      <c r="ES10" s="12"/>
      <c r="ET10" s="11">
        <v>334</v>
      </c>
      <c r="EU10" s="13">
        <v>13383.36</v>
      </c>
      <c r="EV10" s="11">
        <v>315</v>
      </c>
      <c r="EW10" s="11">
        <v>606</v>
      </c>
      <c r="EX10" s="13">
        <v>22974.26</v>
      </c>
      <c r="EY10" s="11">
        <v>473</v>
      </c>
      <c r="EZ10" s="12">
        <v>-0.4488</v>
      </c>
      <c r="FA10" s="12">
        <v>-0.4175</v>
      </c>
      <c r="FB10" s="11">
        <v>9</v>
      </c>
      <c r="FC10" s="13">
        <v>192.43</v>
      </c>
      <c r="FD10" s="11">
        <v>20</v>
      </c>
      <c r="FE10" s="11"/>
      <c r="FF10" s="13"/>
      <c r="FG10" s="11"/>
      <c r="FH10" s="12"/>
      <c r="FI10" s="12"/>
      <c r="FJ10" s="11">
        <v>24</v>
      </c>
      <c r="FK10" s="13">
        <v>411.84</v>
      </c>
      <c r="FL10" s="11">
        <v>6</v>
      </c>
      <c r="FM10" s="11">
        <v>35</v>
      </c>
      <c r="FN10" s="13">
        <v>632.48</v>
      </c>
      <c r="FO10" s="11">
        <v>12</v>
      </c>
      <c r="FP10" s="12">
        <v>-0.3143</v>
      </c>
      <c r="FQ10" s="12">
        <v>-0.3488</v>
      </c>
      <c r="FR10" s="11">
        <v>158</v>
      </c>
      <c r="FS10" s="13">
        <v>6095.27</v>
      </c>
      <c r="FT10" s="11">
        <v>112</v>
      </c>
      <c r="FU10" s="11">
        <v>119</v>
      </c>
      <c r="FV10" s="13">
        <v>4811.99</v>
      </c>
      <c r="FW10" s="11">
        <v>108</v>
      </c>
      <c r="FX10" s="12">
        <v>0.3277</v>
      </c>
      <c r="FY10" s="12">
        <v>0.2667</v>
      </c>
      <c r="FZ10" s="11">
        <v>99</v>
      </c>
      <c r="GA10" s="13">
        <v>3778.36</v>
      </c>
      <c r="GB10" s="11">
        <v>175</v>
      </c>
      <c r="GC10" s="11">
        <v>784</v>
      </c>
      <c r="GD10" s="13">
        <v>28355.59</v>
      </c>
      <c r="GE10" s="11">
        <v>499</v>
      </c>
      <c r="GF10" s="12">
        <v>-0.8737</v>
      </c>
      <c r="GG10" s="12">
        <v>-0.8668</v>
      </c>
      <c r="GH10" s="11">
        <v>156</v>
      </c>
      <c r="GI10" s="13">
        <v>6274.61</v>
      </c>
      <c r="GJ10" s="11">
        <v>314</v>
      </c>
      <c r="GK10" s="11">
        <v>139</v>
      </c>
      <c r="GL10" s="13">
        <v>5173.38</v>
      </c>
      <c r="GM10" s="11">
        <v>338</v>
      </c>
      <c r="GN10" s="12">
        <v>0.1223</v>
      </c>
      <c r="GO10" s="12">
        <v>0.2129</v>
      </c>
      <c r="GP10" s="11">
        <v>4</v>
      </c>
      <c r="GQ10" s="13">
        <v>206.65</v>
      </c>
      <c r="GR10" s="11">
        <v>635</v>
      </c>
      <c r="GS10" s="11">
        <v>22</v>
      </c>
      <c r="GT10" s="13">
        <v>796.93</v>
      </c>
      <c r="GU10" s="11">
        <v>823</v>
      </c>
      <c r="GV10" s="12">
        <v>-0.8182</v>
      </c>
      <c r="GW10" s="12">
        <v>-0.7407</v>
      </c>
      <c r="GX10" s="11">
        <v>635</v>
      </c>
      <c r="GY10" s="13">
        <v>3641.98</v>
      </c>
      <c r="GZ10" s="11">
        <v>126</v>
      </c>
      <c r="HA10" s="11"/>
      <c r="HB10" s="13"/>
      <c r="HC10" s="11"/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32</v>
      </c>
      <c r="HO10" s="13">
        <v>1804.63</v>
      </c>
      <c r="HP10" s="11">
        <v>102</v>
      </c>
      <c r="HQ10" s="11">
        <v>21</v>
      </c>
      <c r="HR10" s="13">
        <v>1420.11</v>
      </c>
      <c r="HS10" s="11">
        <v>102</v>
      </c>
      <c r="HT10" s="12">
        <v>0.5238</v>
      </c>
      <c r="HU10" s="12">
        <v>0.2708</v>
      </c>
      <c r="HV10" s="11">
        <v>3</v>
      </c>
      <c r="HW10" s="13">
        <v>302.97</v>
      </c>
      <c r="HX10" s="11">
        <v>15</v>
      </c>
      <c r="HY10" s="11">
        <v>4</v>
      </c>
      <c r="HZ10" s="13">
        <v>280.46</v>
      </c>
      <c r="IA10" s="11">
        <v>21</v>
      </c>
      <c r="IB10" s="12">
        <v>-0.25</v>
      </c>
      <c r="IC10" s="12">
        <v>0.0803</v>
      </c>
      <c r="ID10" s="11">
        <v>10</v>
      </c>
      <c r="IE10" s="13">
        <v>273.49</v>
      </c>
      <c r="IF10" s="11">
        <v>336</v>
      </c>
      <c r="IG10" s="11">
        <v>103</v>
      </c>
      <c r="IH10" s="13">
        <v>2620.11</v>
      </c>
      <c r="II10" s="11">
        <v>458</v>
      </c>
      <c r="IJ10" s="12">
        <v>-0.9029</v>
      </c>
      <c r="IK10" s="12">
        <v>-0.8956</v>
      </c>
      <c r="IL10" s="11">
        <v>29</v>
      </c>
      <c r="IM10" s="13">
        <v>1284.58</v>
      </c>
      <c r="IN10" s="11">
        <v>126</v>
      </c>
      <c r="IO10" s="11">
        <v>57</v>
      </c>
      <c r="IP10" s="13">
        <v>2741.71</v>
      </c>
      <c r="IQ10" s="11">
        <v>145</v>
      </c>
      <c r="IR10" s="12">
        <v>-0.4912</v>
      </c>
      <c r="IS10" s="12">
        <v>-0.5315</v>
      </c>
      <c r="IT10" s="11"/>
      <c r="IU10" s="13"/>
      <c r="IV10" s="11"/>
      <c r="IW10" s="11"/>
      <c r="IX10" s="13"/>
      <c r="IY10" s="11"/>
      <c r="IZ10" s="12"/>
      <c r="JA10" s="12"/>
      <c r="JB10" s="11">
        <v>92</v>
      </c>
      <c r="JC10" s="13">
        <v>4764.08</v>
      </c>
      <c r="JD10" s="11">
        <v>189</v>
      </c>
      <c r="JE10" s="11">
        <v>17</v>
      </c>
      <c r="JF10" s="13">
        <v>1190.13</v>
      </c>
      <c r="JG10" s="11">
        <v>84</v>
      </c>
      <c r="JH10" s="12">
        <v>4.4118</v>
      </c>
      <c r="JI10" s="12">
        <v>3.003</v>
      </c>
      <c r="JJ10" s="11">
        <v>7</v>
      </c>
      <c r="JK10" s="13">
        <v>565.17</v>
      </c>
      <c r="JL10" s="11">
        <v>37</v>
      </c>
      <c r="JM10" s="11"/>
      <c r="JN10" s="13"/>
      <c r="JO10" s="11"/>
      <c r="JP10" s="12"/>
      <c r="JQ10" s="12"/>
      <c r="JR10" s="11"/>
      <c r="JS10" s="13"/>
      <c r="JT10" s="11"/>
      <c r="JU10" s="11">
        <v>18</v>
      </c>
      <c r="JV10" s="13">
        <v>620.64</v>
      </c>
      <c r="JW10" s="11"/>
      <c r="JX10" s="12"/>
      <c r="JY10" s="12"/>
      <c r="JZ10" s="11"/>
      <c r="KA10" s="13"/>
      <c r="KB10" s="11">
        <v>431</v>
      </c>
      <c r="KC10" s="11"/>
      <c r="KD10" s="13"/>
      <c r="KE10" s="11"/>
      <c r="KF10" s="12"/>
      <c r="KG10" s="12"/>
      <c r="KH10" s="11"/>
      <c r="KI10" s="13"/>
      <c r="KJ10" s="11"/>
      <c r="KK10" s="11">
        <v>21</v>
      </c>
      <c r="KL10" s="13">
        <v>749.13</v>
      </c>
      <c r="KM10" s="11">
        <v>129</v>
      </c>
      <c r="KN10" s="12"/>
      <c r="KO10" s="12"/>
      <c r="KP10" s="11"/>
      <c r="KQ10" s="13"/>
      <c r="KR10" s="11">
        <v>3</v>
      </c>
      <c r="KS10" s="11"/>
      <c r="KT10" s="13"/>
      <c r="KU10" s="11">
        <v>3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</row>
    <row r="11">
      <c r="A11" s="10" t="s">
        <v>77</v>
      </c>
      <c r="B11" s="11">
        <v>2914</v>
      </c>
      <c r="C11" s="11">
        <f>=ROUNDDOWN(62.801724137931,0)</f>
      </c>
      <c r="D11" s="11">
        <v>100</v>
      </c>
      <c r="E11" s="12">
        <v>0.7566</v>
      </c>
      <c r="F11" s="11"/>
      <c r="G11" s="11">
        <f>=ROUNDDOWN({0},0)</f>
      </c>
      <c r="H11" s="11"/>
      <c r="I11" s="12"/>
      <c r="J11" s="11">
        <v>299</v>
      </c>
      <c r="K11" s="13">
        <v>56432.34</v>
      </c>
      <c r="L11" s="11">
        <v>71</v>
      </c>
      <c r="M11" s="14">
        <v>794.82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15</v>
      </c>
      <c r="AE11" s="13">
        <v>2858.04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284</v>
      </c>
      <c r="BS11" s="13">
        <v>53574.3</v>
      </c>
      <c r="BT11" s="11">
        <v>71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15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23</v>
      </c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63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116800</v>
      </c>
      <c r="C12" s="11">
        <f>=ROUNDDOWN(19.3022756193089,0)</f>
      </c>
      <c r="D12" s="11">
        <v>71522</v>
      </c>
      <c r="E12" s="12">
        <v>0.8863</v>
      </c>
      <c r="F12" s="11"/>
      <c r="G12" s="11">
        <f>=ROUNDDOWN({0},0)</f>
      </c>
      <c r="H12" s="11">
        <v>6409</v>
      </c>
      <c r="I12" s="12">
        <v>0.822</v>
      </c>
      <c r="J12" s="11">
        <v>26137</v>
      </c>
      <c r="K12" s="13">
        <v>4155837.22</v>
      </c>
      <c r="L12" s="11">
        <v>519</v>
      </c>
      <c r="M12" s="14">
        <v>8007.39</v>
      </c>
      <c r="N12" s="11">
        <v>25030</v>
      </c>
      <c r="O12" s="13">
        <v>4177980.91</v>
      </c>
      <c r="P12" s="11">
        <v>674</v>
      </c>
      <c r="Q12" s="14">
        <v>6198.78</v>
      </c>
      <c r="R12" s="12">
        <v>0.0442</v>
      </c>
      <c r="S12" s="12">
        <v>-0.0053</v>
      </c>
      <c r="T12" s="12">
        <v>-0.23</v>
      </c>
      <c r="U12" s="12">
        <v>0.2918</v>
      </c>
      <c r="V12" s="11">
        <v>1748</v>
      </c>
      <c r="W12" s="13">
        <v>321127.84</v>
      </c>
      <c r="X12" s="11">
        <v>220</v>
      </c>
      <c r="Y12" s="11">
        <v>1026</v>
      </c>
      <c r="Z12" s="13">
        <v>181404.06</v>
      </c>
      <c r="AA12" s="11">
        <v>189</v>
      </c>
      <c r="AB12" s="12">
        <v>0.7037</v>
      </c>
      <c r="AC12" s="12">
        <v>0.7702</v>
      </c>
      <c r="AD12" s="11">
        <v>9159</v>
      </c>
      <c r="AE12" s="13">
        <v>1437784.56</v>
      </c>
      <c r="AF12" s="11">
        <v>516</v>
      </c>
      <c r="AG12" s="11">
        <v>9791</v>
      </c>
      <c r="AH12" s="13">
        <v>1554553.61</v>
      </c>
      <c r="AI12" s="11">
        <v>653</v>
      </c>
      <c r="AJ12" s="12">
        <v>-0.0645</v>
      </c>
      <c r="AK12" s="12">
        <v>-0.0751</v>
      </c>
      <c r="AL12" s="11">
        <v>685</v>
      </c>
      <c r="AM12" s="13">
        <v>84416.47</v>
      </c>
      <c r="AN12" s="11">
        <v>492</v>
      </c>
      <c r="AO12" s="11">
        <v>550</v>
      </c>
      <c r="AP12" s="13">
        <v>92255.3</v>
      </c>
      <c r="AQ12" s="11">
        <v>630</v>
      </c>
      <c r="AR12" s="12">
        <v>0.2455</v>
      </c>
      <c r="AS12" s="12">
        <v>-0.085</v>
      </c>
      <c r="AT12" s="11">
        <v>1666</v>
      </c>
      <c r="AU12" s="13">
        <v>215422.12</v>
      </c>
      <c r="AV12" s="11">
        <v>439</v>
      </c>
      <c r="AW12" s="11">
        <v>542</v>
      </c>
      <c r="AX12" s="13">
        <v>92744.81</v>
      </c>
      <c r="AY12" s="11">
        <v>549</v>
      </c>
      <c r="AZ12" s="12">
        <v>2.0738</v>
      </c>
      <c r="BA12" s="12">
        <v>1.3227</v>
      </c>
      <c r="BB12" s="11">
        <v>4934</v>
      </c>
      <c r="BC12" s="13">
        <v>626475.77</v>
      </c>
      <c r="BD12" s="11">
        <v>333</v>
      </c>
      <c r="BE12" s="11">
        <v>4189</v>
      </c>
      <c r="BF12" s="13">
        <v>555801.17</v>
      </c>
      <c r="BG12" s="11">
        <v>530</v>
      </c>
      <c r="BH12" s="12">
        <v>0.1778</v>
      </c>
      <c r="BI12" s="12">
        <v>0.1272</v>
      </c>
      <c r="BJ12" s="11">
        <v>1891</v>
      </c>
      <c r="BK12" s="13">
        <v>360083.62</v>
      </c>
      <c r="BL12" s="11">
        <v>501</v>
      </c>
      <c r="BM12" s="11">
        <v>2890</v>
      </c>
      <c r="BN12" s="13">
        <v>605354.46</v>
      </c>
      <c r="BO12" s="11">
        <v>637</v>
      </c>
      <c r="BP12" s="12">
        <v>-0.3457</v>
      </c>
      <c r="BQ12" s="12">
        <v>-0.4052</v>
      </c>
      <c r="BR12" s="11">
        <v>2585</v>
      </c>
      <c r="BS12" s="13">
        <v>499707.48</v>
      </c>
      <c r="BT12" s="11">
        <v>517</v>
      </c>
      <c r="BU12" s="11">
        <v>3045</v>
      </c>
      <c r="BV12" s="13">
        <v>578017.19</v>
      </c>
      <c r="BW12" s="11">
        <v>659</v>
      </c>
      <c r="BX12" s="12">
        <v>-0.1511</v>
      </c>
      <c r="BY12" s="12">
        <v>-0.1355</v>
      </c>
      <c r="BZ12" s="11">
        <v>201</v>
      </c>
      <c r="CA12" s="13">
        <v>47294.5</v>
      </c>
      <c r="CB12" s="11">
        <v>246</v>
      </c>
      <c r="CC12" s="11">
        <v>93</v>
      </c>
      <c r="CD12" s="13">
        <v>16543.29</v>
      </c>
      <c r="CE12" s="11">
        <v>286</v>
      </c>
      <c r="CF12" s="12">
        <v>1.1613</v>
      </c>
      <c r="CG12" s="12">
        <v>1.8588</v>
      </c>
      <c r="CH12" s="11">
        <v>2</v>
      </c>
      <c r="CI12" s="13">
        <v>1209.98</v>
      </c>
      <c r="CJ12" s="11">
        <v>429</v>
      </c>
      <c r="CK12" s="11"/>
      <c r="CL12" s="13"/>
      <c r="CM12" s="11">
        <v>485</v>
      </c>
      <c r="CN12" s="12"/>
      <c r="CO12" s="12"/>
      <c r="CP12" s="11">
        <v>1453</v>
      </c>
      <c r="CQ12" s="13">
        <v>270765.47</v>
      </c>
      <c r="CR12" s="11">
        <v>193</v>
      </c>
      <c r="CS12" s="11">
        <v>1180</v>
      </c>
      <c r="CT12" s="13">
        <v>192844.41</v>
      </c>
      <c r="CU12" s="11">
        <v>239</v>
      </c>
      <c r="CV12" s="12">
        <v>0.2314</v>
      </c>
      <c r="CW12" s="12">
        <v>0.4041</v>
      </c>
      <c r="CX12" s="11">
        <v>8</v>
      </c>
      <c r="CY12" s="13">
        <v>2182.5</v>
      </c>
      <c r="CZ12" s="11">
        <v>461</v>
      </c>
      <c r="DA12" s="11">
        <v>20</v>
      </c>
      <c r="DB12" s="13">
        <v>3345.94</v>
      </c>
      <c r="DC12" s="11">
        <v>593</v>
      </c>
      <c r="DD12" s="12">
        <v>-0.6</v>
      </c>
      <c r="DE12" s="12">
        <v>-0.3477</v>
      </c>
      <c r="DF12" s="11">
        <v>561</v>
      </c>
      <c r="DG12" s="13">
        <v>99076.76</v>
      </c>
      <c r="DH12" s="11">
        <v>394</v>
      </c>
      <c r="DI12" s="11">
        <v>142</v>
      </c>
      <c r="DJ12" s="13">
        <v>30822.59</v>
      </c>
      <c r="DK12" s="11">
        <v>167</v>
      </c>
      <c r="DL12" s="12">
        <v>2.9507</v>
      </c>
      <c r="DM12" s="12">
        <v>2.2144</v>
      </c>
      <c r="DN12" s="11"/>
      <c r="DO12" s="13"/>
      <c r="DP12" s="11"/>
      <c r="DQ12" s="11">
        <v>6</v>
      </c>
      <c r="DR12" s="13">
        <v>1111.35</v>
      </c>
      <c r="DS12" s="11">
        <v>292</v>
      </c>
      <c r="DT12" s="12"/>
      <c r="DU12" s="12"/>
      <c r="DV12" s="11">
        <v>604</v>
      </c>
      <c r="DW12" s="13">
        <v>101361.92</v>
      </c>
      <c r="DX12" s="11">
        <v>289</v>
      </c>
      <c r="DY12" s="11">
        <v>519</v>
      </c>
      <c r="DZ12" s="13">
        <v>104280.93</v>
      </c>
      <c r="EA12" s="11">
        <v>263</v>
      </c>
      <c r="EB12" s="12">
        <v>0.1638</v>
      </c>
      <c r="EC12" s="12">
        <v>-0.028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215</v>
      </c>
      <c r="FC12" s="13">
        <v>29191.57</v>
      </c>
      <c r="FD12" s="11">
        <v>294</v>
      </c>
      <c r="FE12" s="11">
        <v>206</v>
      </c>
      <c r="FF12" s="13">
        <v>31622.65</v>
      </c>
      <c r="FG12" s="11">
        <v>321</v>
      </c>
      <c r="FH12" s="12">
        <v>0.0437</v>
      </c>
      <c r="FI12" s="12">
        <v>-0.0769</v>
      </c>
      <c r="FJ12" s="11">
        <v>185</v>
      </c>
      <c r="FK12" s="13">
        <v>25625.67</v>
      </c>
      <c r="FL12" s="11">
        <v>278</v>
      </c>
      <c r="FM12" s="11">
        <v>291</v>
      </c>
      <c r="FN12" s="13">
        <v>42937.52</v>
      </c>
      <c r="FO12" s="11">
        <v>387</v>
      </c>
      <c r="FP12" s="12">
        <v>-0.3643</v>
      </c>
      <c r="FQ12" s="12">
        <v>-0.4032</v>
      </c>
      <c r="FR12" s="11">
        <v>50</v>
      </c>
      <c r="FS12" s="13">
        <v>6223.76</v>
      </c>
      <c r="FT12" s="11">
        <v>174</v>
      </c>
      <c r="FU12" s="11">
        <v>37</v>
      </c>
      <c r="FV12" s="13">
        <v>4116.07</v>
      </c>
      <c r="FW12" s="11">
        <v>227</v>
      </c>
      <c r="FX12" s="12">
        <v>0.3514</v>
      </c>
      <c r="FY12" s="12">
        <v>0.5121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>
        <v>107</v>
      </c>
      <c r="GQ12" s="13">
        <v>16253.19</v>
      </c>
      <c r="GR12" s="11">
        <v>441</v>
      </c>
      <c r="GS12" s="11">
        <v>193</v>
      </c>
      <c r="GT12" s="13">
        <v>33048.52</v>
      </c>
      <c r="GU12" s="11">
        <v>632</v>
      </c>
      <c r="GV12" s="12">
        <v>-0.4456</v>
      </c>
      <c r="GW12" s="12">
        <v>-0.5082</v>
      </c>
      <c r="GX12" s="11"/>
      <c r="GY12" s="13"/>
      <c r="GZ12" s="11">
        <v>45</v>
      </c>
      <c r="HA12" s="11"/>
      <c r="HB12" s="13"/>
      <c r="HC12" s="11"/>
      <c r="HD12" s="12"/>
      <c r="HE12" s="12"/>
      <c r="HF12" s="11">
        <v>83</v>
      </c>
      <c r="HG12" s="13">
        <v>11634.04</v>
      </c>
      <c r="HH12" s="11">
        <v>375</v>
      </c>
      <c r="HI12" s="11">
        <v>308</v>
      </c>
      <c r="HJ12" s="13">
        <v>57008.25</v>
      </c>
      <c r="HK12" s="11">
        <v>443</v>
      </c>
      <c r="HL12" s="12">
        <v>-0.7305</v>
      </c>
      <c r="HM12" s="12">
        <v>-0.7959</v>
      </c>
      <c r="HN12" s="11"/>
      <c r="HO12" s="13"/>
      <c r="HP12" s="11">
        <v>34</v>
      </c>
      <c r="HQ12" s="11">
        <v>1</v>
      </c>
      <c r="HR12" s="13">
        <v>119.7</v>
      </c>
      <c r="HS12" s="11">
        <v>35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8</v>
      </c>
      <c r="IG12" s="11">
        <v>1</v>
      </c>
      <c r="IH12" s="13">
        <v>49.09</v>
      </c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403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5</v>
      </c>
      <c r="LA12" s="11"/>
      <c r="LB12" s="13"/>
      <c r="LC12" s="11">
        <v>2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</row>
    <row r="13">
      <c r="A13" s="10" t="s">
        <v>79</v>
      </c>
      <c r="B13" s="11">
        <v>12777</v>
      </c>
      <c r="C13" s="11">
        <f>=ROUNDDOWN(22.6582727433942,0)</f>
      </c>
      <c r="D13" s="11">
        <v>7400</v>
      </c>
      <c r="E13" s="12">
        <v>0.9386</v>
      </c>
      <c r="F13" s="11"/>
      <c r="G13" s="11">
        <f>=ROUNDDOWN({0},0)</f>
      </c>
      <c r="H13" s="11"/>
      <c r="I13" s="12"/>
      <c r="J13" s="11">
        <v>2464</v>
      </c>
      <c r="K13" s="13">
        <v>167041.93</v>
      </c>
      <c r="L13" s="11">
        <v>134</v>
      </c>
      <c r="M13" s="14">
        <v>1246.58</v>
      </c>
      <c r="N13" s="11">
        <v>2494</v>
      </c>
      <c r="O13" s="13">
        <v>182143.76</v>
      </c>
      <c r="P13" s="11">
        <v>132</v>
      </c>
      <c r="Q13" s="14">
        <v>1379.88</v>
      </c>
      <c r="R13" s="12">
        <v>-0.012</v>
      </c>
      <c r="S13" s="12">
        <v>-0.0829</v>
      </c>
      <c r="T13" s="12">
        <v>0.0152</v>
      </c>
      <c r="U13" s="12">
        <v>-0.0966</v>
      </c>
      <c r="V13" s="11">
        <v>687</v>
      </c>
      <c r="W13" s="13">
        <v>43007.51</v>
      </c>
      <c r="X13" s="11">
        <v>75</v>
      </c>
      <c r="Y13" s="11">
        <v>386</v>
      </c>
      <c r="Z13" s="13">
        <v>27068.63</v>
      </c>
      <c r="AA13" s="11">
        <v>54</v>
      </c>
      <c r="AB13" s="12">
        <v>0.7798</v>
      </c>
      <c r="AC13" s="12">
        <v>0.5888</v>
      </c>
      <c r="AD13" s="11">
        <v>555</v>
      </c>
      <c r="AE13" s="13">
        <v>36802.16</v>
      </c>
      <c r="AF13" s="11">
        <v>134</v>
      </c>
      <c r="AG13" s="11">
        <v>649</v>
      </c>
      <c r="AH13" s="13">
        <v>40860.45</v>
      </c>
      <c r="AI13" s="11">
        <v>127</v>
      </c>
      <c r="AJ13" s="12">
        <v>-0.1448</v>
      </c>
      <c r="AK13" s="12">
        <v>-0.0993</v>
      </c>
      <c r="AL13" s="11">
        <v>101</v>
      </c>
      <c r="AM13" s="13">
        <v>5139.49</v>
      </c>
      <c r="AN13" s="11">
        <v>134</v>
      </c>
      <c r="AO13" s="11">
        <v>146</v>
      </c>
      <c r="AP13" s="13">
        <v>8216.79</v>
      </c>
      <c r="AQ13" s="11">
        <v>123</v>
      </c>
      <c r="AR13" s="12">
        <v>-0.3082</v>
      </c>
      <c r="AS13" s="12">
        <v>-0.3745</v>
      </c>
      <c r="AT13" s="11">
        <v>8</v>
      </c>
      <c r="AU13" s="13">
        <v>367.85</v>
      </c>
      <c r="AV13" s="11">
        <v>134</v>
      </c>
      <c r="AW13" s="11">
        <v>23</v>
      </c>
      <c r="AX13" s="13">
        <v>1432.82</v>
      </c>
      <c r="AY13" s="11">
        <v>122</v>
      </c>
      <c r="AZ13" s="12">
        <v>-0.6522</v>
      </c>
      <c r="BA13" s="12">
        <v>-0.7433</v>
      </c>
      <c r="BB13" s="11">
        <v>98</v>
      </c>
      <c r="BC13" s="13">
        <v>6360.65</v>
      </c>
      <c r="BD13" s="11">
        <v>94</v>
      </c>
      <c r="BE13" s="11">
        <v>143</v>
      </c>
      <c r="BF13" s="13">
        <v>11155.01</v>
      </c>
      <c r="BG13" s="11">
        <v>105</v>
      </c>
      <c r="BH13" s="12">
        <v>-0.3147</v>
      </c>
      <c r="BI13" s="12">
        <v>-0.4298</v>
      </c>
      <c r="BJ13" s="11">
        <v>193</v>
      </c>
      <c r="BK13" s="13">
        <v>16671.2</v>
      </c>
      <c r="BL13" s="11">
        <v>134</v>
      </c>
      <c r="BM13" s="11">
        <v>352</v>
      </c>
      <c r="BN13" s="13">
        <v>32608.42</v>
      </c>
      <c r="BO13" s="11">
        <v>127</v>
      </c>
      <c r="BP13" s="12">
        <v>-0.4517</v>
      </c>
      <c r="BQ13" s="12">
        <v>-0.4887</v>
      </c>
      <c r="BR13" s="11">
        <v>456</v>
      </c>
      <c r="BS13" s="13">
        <v>33772.35</v>
      </c>
      <c r="BT13" s="11">
        <v>134</v>
      </c>
      <c r="BU13" s="11">
        <v>371</v>
      </c>
      <c r="BV13" s="13">
        <v>30227.02</v>
      </c>
      <c r="BW13" s="11">
        <v>132</v>
      </c>
      <c r="BX13" s="12">
        <v>0.2291</v>
      </c>
      <c r="BY13" s="12">
        <v>0.1173</v>
      </c>
      <c r="BZ13" s="11">
        <v>38</v>
      </c>
      <c r="CA13" s="13">
        <v>2396.62</v>
      </c>
      <c r="CB13" s="11">
        <v>94</v>
      </c>
      <c r="CC13" s="11">
        <v>92</v>
      </c>
      <c r="CD13" s="13">
        <v>6091.61</v>
      </c>
      <c r="CE13" s="11">
        <v>105</v>
      </c>
      <c r="CF13" s="12">
        <v>-0.587</v>
      </c>
      <c r="CG13" s="12">
        <v>-0.6066</v>
      </c>
      <c r="CH13" s="11"/>
      <c r="CI13" s="13"/>
      <c r="CJ13" s="11">
        <v>113</v>
      </c>
      <c r="CK13" s="11"/>
      <c r="CL13" s="13"/>
      <c r="CM13" s="11">
        <v>101</v>
      </c>
      <c r="CN13" s="12"/>
      <c r="CO13" s="12"/>
      <c r="CP13" s="11"/>
      <c r="CQ13" s="13"/>
      <c r="CR13" s="11">
        <v>9</v>
      </c>
      <c r="CS13" s="11">
        <v>3</v>
      </c>
      <c r="CT13" s="13">
        <v>199.52</v>
      </c>
      <c r="CU13" s="11">
        <v>17</v>
      </c>
      <c r="CV13" s="12"/>
      <c r="CW13" s="12"/>
      <c r="CX13" s="11"/>
      <c r="CY13" s="13"/>
      <c r="CZ13" s="11">
        <v>134</v>
      </c>
      <c r="DA13" s="11">
        <v>2</v>
      </c>
      <c r="DB13" s="13">
        <v>227.48</v>
      </c>
      <c r="DC13" s="11">
        <v>132</v>
      </c>
      <c r="DD13" s="12"/>
      <c r="DE13" s="12"/>
      <c r="DF13" s="11">
        <v>68</v>
      </c>
      <c r="DG13" s="13">
        <v>4211.92</v>
      </c>
      <c r="DH13" s="11">
        <v>104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60</v>
      </c>
      <c r="DW13" s="13">
        <v>4316.88</v>
      </c>
      <c r="DX13" s="11">
        <v>58</v>
      </c>
      <c r="DY13" s="11">
        <v>79</v>
      </c>
      <c r="DZ13" s="13">
        <v>5386.92</v>
      </c>
      <c r="EA13" s="11">
        <v>43</v>
      </c>
      <c r="EB13" s="12">
        <v>-0.2405</v>
      </c>
      <c r="EC13" s="12">
        <v>-0.1986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62</v>
      </c>
      <c r="FC13" s="13">
        <v>3349.22</v>
      </c>
      <c r="FD13" s="11">
        <v>83</v>
      </c>
      <c r="FE13" s="11">
        <v>36</v>
      </c>
      <c r="FF13" s="13">
        <v>2277.28</v>
      </c>
      <c r="FG13" s="11">
        <v>82</v>
      </c>
      <c r="FH13" s="12">
        <v>0.7222</v>
      </c>
      <c r="FI13" s="12">
        <v>0.4707</v>
      </c>
      <c r="FJ13" s="11">
        <v>37</v>
      </c>
      <c r="FK13" s="13">
        <v>2225.08</v>
      </c>
      <c r="FL13" s="11">
        <v>73</v>
      </c>
      <c r="FM13" s="11">
        <v>82</v>
      </c>
      <c r="FN13" s="13">
        <v>4945.43</v>
      </c>
      <c r="FO13" s="11">
        <v>78</v>
      </c>
      <c r="FP13" s="12">
        <v>-0.5488</v>
      </c>
      <c r="FQ13" s="12">
        <v>-0.5501</v>
      </c>
      <c r="FR13" s="11">
        <v>12</v>
      </c>
      <c r="FS13" s="13">
        <v>769.64</v>
      </c>
      <c r="FT13" s="11">
        <v>55</v>
      </c>
      <c r="FU13" s="11">
        <v>26</v>
      </c>
      <c r="FV13" s="13">
        <v>2152.39</v>
      </c>
      <c r="FW13" s="11">
        <v>52</v>
      </c>
      <c r="FX13" s="12">
        <v>-0.5385</v>
      </c>
      <c r="FY13" s="12">
        <v>-0.6424</v>
      </c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49</v>
      </c>
      <c r="GQ13" s="13">
        <v>3493.36</v>
      </c>
      <c r="GR13" s="11">
        <v>117</v>
      </c>
      <c r="GS13" s="11">
        <v>52</v>
      </c>
      <c r="GT13" s="13">
        <v>3521.48</v>
      </c>
      <c r="GU13" s="11">
        <v>118</v>
      </c>
      <c r="GV13" s="12">
        <v>-0.0577</v>
      </c>
      <c r="GW13" s="12">
        <v>-0.008</v>
      </c>
      <c r="GX13" s="11"/>
      <c r="GY13" s="13"/>
      <c r="GZ13" s="11"/>
      <c r="HA13" s="11"/>
      <c r="HB13" s="13"/>
      <c r="HC13" s="11"/>
      <c r="HD13" s="12"/>
      <c r="HE13" s="12"/>
      <c r="HF13" s="11">
        <v>40</v>
      </c>
      <c r="HG13" s="13">
        <v>4158</v>
      </c>
      <c r="HH13" s="11">
        <v>24</v>
      </c>
      <c r="HI13" s="11">
        <v>52</v>
      </c>
      <c r="HJ13" s="13">
        <v>5772.51</v>
      </c>
      <c r="HK13" s="11">
        <v>28</v>
      </c>
      <c r="HL13" s="12">
        <v>-0.2308</v>
      </c>
      <c r="HM13" s="12">
        <v>-0.2797</v>
      </c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107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</row>
    <row r="14">
      <c r="A14" s="10" t="s">
        <v>80</v>
      </c>
      <c r="B14" s="11">
        <v>3870</v>
      </c>
      <c r="C14" s="11">
        <f>=ROUNDDOWN(191.584158415842,0)</f>
      </c>
      <c r="D14" s="11">
        <v>4325</v>
      </c>
      <c r="E14" s="12">
        <v>1</v>
      </c>
      <c r="F14" s="11"/>
      <c r="G14" s="11">
        <f>=ROUNDDOWN({0},0)</f>
      </c>
      <c r="H14" s="11"/>
      <c r="I14" s="12"/>
      <c r="J14" s="11">
        <v>2</v>
      </c>
      <c r="K14" s="13">
        <v>139.98</v>
      </c>
      <c r="L14" s="11">
        <v>3</v>
      </c>
      <c r="M14" s="14">
        <v>46.66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2</v>
      </c>
      <c r="CI14" s="13">
        <v>139.98</v>
      </c>
      <c r="CJ14" s="11">
        <v>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3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>
        <v>3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14088</v>
      </c>
      <c r="C15" s="11">
        <f>=ROUNDDOWN(66.1719116956317,0)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404</v>
      </c>
      <c r="K15" s="13">
        <v>3329.04</v>
      </c>
      <c r="L15" s="11">
        <v>22</v>
      </c>
      <c r="M15" s="14">
        <v>151.32</v>
      </c>
      <c r="N15" s="11">
        <v>1308</v>
      </c>
      <c r="O15" s="13">
        <v>12002.21</v>
      </c>
      <c r="P15" s="11">
        <v>23</v>
      </c>
      <c r="Q15" s="14">
        <v>521.84</v>
      </c>
      <c r="R15" s="12">
        <v>-0.6911</v>
      </c>
      <c r="S15" s="12">
        <v>-0.7226</v>
      </c>
      <c r="T15" s="12">
        <v>-0.0435</v>
      </c>
      <c r="U15" s="12">
        <v>-0.71</v>
      </c>
      <c r="V15" s="11">
        <v>358</v>
      </c>
      <c r="W15" s="13">
        <v>2960.18</v>
      </c>
      <c r="X15" s="11">
        <v>22</v>
      </c>
      <c r="Y15" s="11">
        <v>1308</v>
      </c>
      <c r="Z15" s="13">
        <v>12002.21</v>
      </c>
      <c r="AA15" s="11">
        <v>23</v>
      </c>
      <c r="AB15" s="12">
        <v>-0.7263</v>
      </c>
      <c r="AC15" s="12">
        <v>-0.7534</v>
      </c>
      <c r="AD15" s="11"/>
      <c r="AE15" s="13"/>
      <c r="AF15" s="11"/>
      <c r="AG15" s="11"/>
      <c r="AH15" s="13"/>
      <c r="AI15" s="11"/>
      <c r="AJ15" s="12"/>
      <c r="AK15" s="12"/>
      <c r="AL15" s="11">
        <v>46</v>
      </c>
      <c r="AM15" s="13">
        <v>368.86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15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14</v>
      </c>
      <c r="DA15" s="11"/>
      <c r="DB15" s="13"/>
      <c r="DC15" s="11">
        <v>15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1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44792</v>
      </c>
      <c r="C16" s="11">
        <f>=ROUNDDOWN(41.4318749421885,0)</f>
      </c>
      <c r="D16" s="11">
        <v>8344</v>
      </c>
      <c r="E16" s="12">
        <v>0.3928</v>
      </c>
      <c r="F16" s="11"/>
      <c r="G16" s="11">
        <f>=ROUNDDOWN({0},0)</f>
      </c>
      <c r="H16" s="11"/>
      <c r="I16" s="12"/>
      <c r="J16" s="11">
        <v>3110</v>
      </c>
      <c r="K16" s="13">
        <v>125189.53</v>
      </c>
      <c r="L16" s="11">
        <v>82</v>
      </c>
      <c r="M16" s="14">
        <v>1526.7</v>
      </c>
      <c r="N16" s="11">
        <v>4855</v>
      </c>
      <c r="O16" s="13">
        <v>167981.75</v>
      </c>
      <c r="P16" s="11">
        <v>113</v>
      </c>
      <c r="Q16" s="14">
        <v>1486.56</v>
      </c>
      <c r="R16" s="12">
        <v>-0.3594</v>
      </c>
      <c r="S16" s="12">
        <v>-0.2547</v>
      </c>
      <c r="T16" s="12">
        <v>-0.2743</v>
      </c>
      <c r="U16" s="12">
        <v>0.027</v>
      </c>
      <c r="V16" s="11">
        <v>1774</v>
      </c>
      <c r="W16" s="13">
        <v>72548.78</v>
      </c>
      <c r="X16" s="11">
        <v>66</v>
      </c>
      <c r="Y16" s="11">
        <v>1659</v>
      </c>
      <c r="Z16" s="13">
        <v>62003.11</v>
      </c>
      <c r="AA16" s="11">
        <v>92</v>
      </c>
      <c r="AB16" s="12">
        <v>0.0693</v>
      </c>
      <c r="AC16" s="12">
        <v>0.1701</v>
      </c>
      <c r="AD16" s="11">
        <v>44</v>
      </c>
      <c r="AE16" s="13">
        <v>1471.49</v>
      </c>
      <c r="AF16" s="11">
        <v>66</v>
      </c>
      <c r="AG16" s="11">
        <v>162</v>
      </c>
      <c r="AH16" s="13">
        <v>3911.05</v>
      </c>
      <c r="AI16" s="11">
        <v>92</v>
      </c>
      <c r="AJ16" s="12">
        <v>-0.7284</v>
      </c>
      <c r="AK16" s="12">
        <v>-0.6238</v>
      </c>
      <c r="AL16" s="11">
        <v>106</v>
      </c>
      <c r="AM16" s="13">
        <v>3354.41</v>
      </c>
      <c r="AN16" s="11">
        <v>46</v>
      </c>
      <c r="AO16" s="11">
        <v>62</v>
      </c>
      <c r="AP16" s="13">
        <v>1866.87</v>
      </c>
      <c r="AQ16" s="11">
        <v>52</v>
      </c>
      <c r="AR16" s="12">
        <v>0.7097</v>
      </c>
      <c r="AS16" s="12">
        <v>0.7968</v>
      </c>
      <c r="AT16" s="11"/>
      <c r="AU16" s="13"/>
      <c r="AV16" s="11">
        <v>1</v>
      </c>
      <c r="AW16" s="11">
        <v>14</v>
      </c>
      <c r="AX16" s="13">
        <v>387.97</v>
      </c>
      <c r="AY16" s="11">
        <v>29</v>
      </c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12</v>
      </c>
      <c r="BK16" s="13">
        <v>283.44</v>
      </c>
      <c r="BL16" s="11">
        <v>23</v>
      </c>
      <c r="BM16" s="11"/>
      <c r="BN16" s="13"/>
      <c r="BO16" s="11"/>
      <c r="BP16" s="12"/>
      <c r="BQ16" s="12"/>
      <c r="BR16" s="11">
        <v>7</v>
      </c>
      <c r="BS16" s="13">
        <v>151.8</v>
      </c>
      <c r="BT16" s="11">
        <v>2</v>
      </c>
      <c r="BU16" s="11">
        <v>11</v>
      </c>
      <c r="BV16" s="13">
        <v>434.95</v>
      </c>
      <c r="BW16" s="11">
        <v>12</v>
      </c>
      <c r="BX16" s="12">
        <v>-0.3636</v>
      </c>
      <c r="BY16" s="12">
        <v>-0.651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16</v>
      </c>
      <c r="CK16" s="11"/>
      <c r="CL16" s="13"/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2</v>
      </c>
      <c r="CY16" s="13">
        <v>105.98</v>
      </c>
      <c r="CZ16" s="11">
        <v>78</v>
      </c>
      <c r="DA16" s="11">
        <v>3</v>
      </c>
      <c r="DB16" s="13">
        <v>100.65</v>
      </c>
      <c r="DC16" s="11">
        <v>108</v>
      </c>
      <c r="DD16" s="12">
        <v>-0.3333</v>
      </c>
      <c r="DE16" s="12">
        <v>0.053</v>
      </c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>
        <v>8</v>
      </c>
      <c r="DR16" s="13">
        <v>308.1</v>
      </c>
      <c r="DS16" s="11">
        <v>10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1017</v>
      </c>
      <c r="EE16" s="13">
        <v>42471.65</v>
      </c>
      <c r="EF16" s="11"/>
      <c r="EG16" s="11">
        <v>2532</v>
      </c>
      <c r="EH16" s="13">
        <v>89178.76</v>
      </c>
      <c r="EI16" s="11"/>
      <c r="EJ16" s="12">
        <v>-0.5983</v>
      </c>
      <c r="EK16" s="12">
        <v>-0.5237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10</v>
      </c>
      <c r="GV16" s="12"/>
      <c r="GW16" s="12"/>
      <c r="GX16" s="11"/>
      <c r="GY16" s="13"/>
      <c r="GZ16" s="11">
        <v>18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>
        <v>148</v>
      </c>
      <c r="IU16" s="13">
        <v>4801.98</v>
      </c>
      <c r="IV16" s="11">
        <v>17</v>
      </c>
      <c r="IW16" s="11">
        <v>404</v>
      </c>
      <c r="IX16" s="13">
        <v>9790.29</v>
      </c>
      <c r="IY16" s="11">
        <v>21</v>
      </c>
      <c r="IZ16" s="12">
        <v>-0.6337</v>
      </c>
      <c r="JA16" s="12">
        <v>-0.5095</v>
      </c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</row>
    <row r="17">
      <c r="A17" s="10" t="s">
        <v>83</v>
      </c>
      <c r="B17" s="11">
        <v>5639</v>
      </c>
      <c r="C17" s="11">
        <f>=ROUNDDOWN(163.924418604651,0)</f>
      </c>
      <c r="D17" s="11"/>
      <c r="E17" s="12">
        <v>0.3611</v>
      </c>
      <c r="F17" s="11"/>
      <c r="G17" s="11">
        <f>=ROUNDDOWN({0},0)</f>
      </c>
      <c r="H17" s="11"/>
      <c r="I17" s="12"/>
      <c r="J17" s="11">
        <v>93</v>
      </c>
      <c r="K17" s="13">
        <v>8321.32</v>
      </c>
      <c r="L17" s="11"/>
      <c r="M17" s="14"/>
      <c r="N17" s="11">
        <v>461</v>
      </c>
      <c r="O17" s="13">
        <v>33497.37</v>
      </c>
      <c r="P17" s="11">
        <v>98</v>
      </c>
      <c r="Q17" s="14">
        <v>341.81</v>
      </c>
      <c r="R17" s="12">
        <v>-0.7983</v>
      </c>
      <c r="S17" s="12">
        <v>-0.7516</v>
      </c>
      <c r="T17" s="12"/>
      <c r="U17" s="12"/>
      <c r="V17" s="11"/>
      <c r="W17" s="13"/>
      <c r="X17" s="11"/>
      <c r="Y17" s="11">
        <v>16</v>
      </c>
      <c r="Z17" s="13">
        <v>1756.71</v>
      </c>
      <c r="AA17" s="11">
        <v>92</v>
      </c>
      <c r="AB17" s="12"/>
      <c r="AC17" s="12"/>
      <c r="AD17" s="11">
        <v>6</v>
      </c>
      <c r="AE17" s="13">
        <v>649.1</v>
      </c>
      <c r="AF17" s="11"/>
      <c r="AG17" s="11">
        <v>63</v>
      </c>
      <c r="AH17" s="13">
        <v>5932.93</v>
      </c>
      <c r="AI17" s="11">
        <v>98</v>
      </c>
      <c r="AJ17" s="12">
        <v>-0.9048</v>
      </c>
      <c r="AK17" s="12">
        <v>-0.8906</v>
      </c>
      <c r="AL17" s="11"/>
      <c r="AM17" s="13"/>
      <c r="AN17" s="11"/>
      <c r="AO17" s="11">
        <v>18</v>
      </c>
      <c r="AP17" s="13">
        <v>946.06</v>
      </c>
      <c r="AQ17" s="11">
        <v>98</v>
      </c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>
        <v>7</v>
      </c>
      <c r="BN17" s="13">
        <v>647.75</v>
      </c>
      <c r="BO17" s="11">
        <v>98</v>
      </c>
      <c r="BP17" s="12"/>
      <c r="BQ17" s="12"/>
      <c r="BR17" s="11">
        <v>37</v>
      </c>
      <c r="BS17" s="13">
        <v>2971.18</v>
      </c>
      <c r="BT17" s="11"/>
      <c r="BU17" s="11">
        <v>50</v>
      </c>
      <c r="BV17" s="13">
        <v>5374.6</v>
      </c>
      <c r="BW17" s="11">
        <v>98</v>
      </c>
      <c r="BX17" s="12">
        <v>-0.26</v>
      </c>
      <c r="BY17" s="12">
        <v>-0.4472</v>
      </c>
      <c r="BZ17" s="11">
        <v>8</v>
      </c>
      <c r="CA17" s="13">
        <v>447.75</v>
      </c>
      <c r="CB17" s="11"/>
      <c r="CC17" s="11">
        <v>46</v>
      </c>
      <c r="CD17" s="13">
        <v>3371.49</v>
      </c>
      <c r="CE17" s="11">
        <v>75</v>
      </c>
      <c r="CF17" s="12">
        <v>-0.8261</v>
      </c>
      <c r="CG17" s="12">
        <v>-0.8672</v>
      </c>
      <c r="CH17" s="11">
        <v>24</v>
      </c>
      <c r="CI17" s="13">
        <v>3169.76</v>
      </c>
      <c r="CJ17" s="11"/>
      <c r="CK17" s="11">
        <v>2</v>
      </c>
      <c r="CL17" s="13">
        <v>293.73</v>
      </c>
      <c r="CM17" s="11">
        <v>82</v>
      </c>
      <c r="CN17" s="12">
        <v>11</v>
      </c>
      <c r="CO17" s="12">
        <v>9.7914</v>
      </c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>
        <v>4</v>
      </c>
      <c r="DB17" s="13">
        <v>303.96</v>
      </c>
      <c r="DC17" s="11">
        <v>98</v>
      </c>
      <c r="DD17" s="12"/>
      <c r="DE17" s="12"/>
      <c r="DF17" s="11">
        <v>13</v>
      </c>
      <c r="DG17" s="13">
        <v>903.41</v>
      </c>
      <c r="DH17" s="11"/>
      <c r="DI17" s="11">
        <v>26</v>
      </c>
      <c r="DJ17" s="13">
        <v>1629.7</v>
      </c>
      <c r="DK17" s="11">
        <v>97</v>
      </c>
      <c r="DL17" s="12">
        <v>-0.5</v>
      </c>
      <c r="DM17" s="12">
        <v>-0.4457</v>
      </c>
      <c r="DN17" s="11"/>
      <c r="DO17" s="13"/>
      <c r="DP17" s="11"/>
      <c r="DQ17" s="11">
        <v>11</v>
      </c>
      <c r="DR17" s="13">
        <v>672.66</v>
      </c>
      <c r="DS17" s="11">
        <v>82</v>
      </c>
      <c r="DT17" s="12"/>
      <c r="DU17" s="12"/>
      <c r="DV17" s="11">
        <v>2</v>
      </c>
      <c r="DW17" s="13">
        <v>78.4</v>
      </c>
      <c r="DX17" s="11"/>
      <c r="DY17" s="11">
        <v>67</v>
      </c>
      <c r="DZ17" s="13">
        <v>5963.85</v>
      </c>
      <c r="EA17" s="11">
        <v>35</v>
      </c>
      <c r="EB17" s="12">
        <v>-0.9701</v>
      </c>
      <c r="EC17" s="12">
        <v>-0.9869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1</v>
      </c>
      <c r="GQ17" s="13">
        <v>101.72</v>
      </c>
      <c r="GR17" s="11"/>
      <c r="GS17" s="11"/>
      <c r="GT17" s="13"/>
      <c r="GU17" s="11">
        <v>97</v>
      </c>
      <c r="GV17" s="12"/>
      <c r="GW17" s="12"/>
      <c r="GX17" s="11">
        <v>2</v>
      </c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151</v>
      </c>
      <c r="KL17" s="13">
        <v>6603.93</v>
      </c>
      <c r="KM17" s="11">
        <v>96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</row>
    <row r="18">
      <c r="A18" s="10" t="s">
        <v>84</v>
      </c>
      <c r="B18" s="11">
        <v>533225</v>
      </c>
      <c r="C18" s="11">
        <f>=ROUNDDOWN(24.7782285233667,0)</f>
      </c>
      <c r="D18" s="11">
        <v>332929</v>
      </c>
      <c r="E18" s="12">
        <v>0.8618</v>
      </c>
      <c r="F18" s="11"/>
      <c r="G18" s="11">
        <f>=ROUNDDOWN({0},0)</f>
      </c>
      <c r="H18" s="11"/>
      <c r="I18" s="12"/>
      <c r="J18" s="11">
        <v>44792</v>
      </c>
      <c r="K18" s="13">
        <v>1106507.12</v>
      </c>
      <c r="L18" s="11">
        <v>1352</v>
      </c>
      <c r="M18" s="14">
        <v>818.42</v>
      </c>
      <c r="N18" s="11">
        <v>50314</v>
      </c>
      <c r="O18" s="13">
        <v>1345624.08</v>
      </c>
      <c r="P18" s="11">
        <v>1306</v>
      </c>
      <c r="Q18" s="14">
        <v>1030.34</v>
      </c>
      <c r="R18" s="12">
        <v>-0.1098</v>
      </c>
      <c r="S18" s="12">
        <v>-0.1777</v>
      </c>
      <c r="T18" s="12">
        <v>0.0352</v>
      </c>
      <c r="U18" s="12">
        <v>-0.2057</v>
      </c>
      <c r="V18" s="11">
        <v>19449</v>
      </c>
      <c r="W18" s="13">
        <v>421499.3</v>
      </c>
      <c r="X18" s="11">
        <v>1117</v>
      </c>
      <c r="Y18" s="11">
        <v>13192</v>
      </c>
      <c r="Z18" s="13">
        <v>290208.2</v>
      </c>
      <c r="AA18" s="11">
        <v>984</v>
      </c>
      <c r="AB18" s="12">
        <v>0.4743</v>
      </c>
      <c r="AC18" s="12">
        <v>0.4524</v>
      </c>
      <c r="AD18" s="11">
        <v>920</v>
      </c>
      <c r="AE18" s="13">
        <v>23229.71</v>
      </c>
      <c r="AF18" s="11">
        <v>1055</v>
      </c>
      <c r="AG18" s="11">
        <v>1365</v>
      </c>
      <c r="AH18" s="13">
        <v>32859.17</v>
      </c>
      <c r="AI18" s="11">
        <v>1020</v>
      </c>
      <c r="AJ18" s="12">
        <v>-0.326</v>
      </c>
      <c r="AK18" s="12">
        <v>-0.2931</v>
      </c>
      <c r="AL18" s="11">
        <v>4456</v>
      </c>
      <c r="AM18" s="13">
        <v>108309.51</v>
      </c>
      <c r="AN18" s="11">
        <v>1055</v>
      </c>
      <c r="AO18" s="11">
        <v>3651</v>
      </c>
      <c r="AP18" s="13">
        <v>75904.84</v>
      </c>
      <c r="AQ18" s="11">
        <v>1035</v>
      </c>
      <c r="AR18" s="12">
        <v>0.2205</v>
      </c>
      <c r="AS18" s="12">
        <v>0.4269</v>
      </c>
      <c r="AT18" s="11">
        <v>7383</v>
      </c>
      <c r="AU18" s="13">
        <v>196971.04</v>
      </c>
      <c r="AV18" s="11">
        <v>1030</v>
      </c>
      <c r="AW18" s="11">
        <v>6699</v>
      </c>
      <c r="AX18" s="13">
        <v>177930.35</v>
      </c>
      <c r="AY18" s="11">
        <v>1013</v>
      </c>
      <c r="AZ18" s="12">
        <v>0.1021</v>
      </c>
      <c r="BA18" s="12">
        <v>0.107</v>
      </c>
      <c r="BB18" s="11">
        <v>1577</v>
      </c>
      <c r="BC18" s="13">
        <v>30538.02</v>
      </c>
      <c r="BD18" s="11">
        <v>840</v>
      </c>
      <c r="BE18" s="11">
        <v>3075</v>
      </c>
      <c r="BF18" s="13">
        <v>68140.64</v>
      </c>
      <c r="BG18" s="11">
        <v>842</v>
      </c>
      <c r="BH18" s="12">
        <v>-0.4872</v>
      </c>
      <c r="BI18" s="12">
        <v>-0.5518</v>
      </c>
      <c r="BJ18" s="11">
        <v>1805</v>
      </c>
      <c r="BK18" s="13">
        <v>60922.56</v>
      </c>
      <c r="BL18" s="11">
        <v>1055</v>
      </c>
      <c r="BM18" s="11">
        <v>4792</v>
      </c>
      <c r="BN18" s="13">
        <v>175464.05</v>
      </c>
      <c r="BO18" s="11">
        <v>1058</v>
      </c>
      <c r="BP18" s="12">
        <v>-0.6233</v>
      </c>
      <c r="BQ18" s="12">
        <v>-0.6528</v>
      </c>
      <c r="BR18" s="11">
        <v>751</v>
      </c>
      <c r="BS18" s="13">
        <v>21455.98</v>
      </c>
      <c r="BT18" s="11">
        <v>1055</v>
      </c>
      <c r="BU18" s="11">
        <v>886</v>
      </c>
      <c r="BV18" s="13">
        <v>23549.68</v>
      </c>
      <c r="BW18" s="11">
        <v>1059</v>
      </c>
      <c r="BX18" s="12">
        <v>-0.1524</v>
      </c>
      <c r="BY18" s="12">
        <v>-0.0889</v>
      </c>
      <c r="BZ18" s="11">
        <v>4291</v>
      </c>
      <c r="CA18" s="13">
        <v>128337.03</v>
      </c>
      <c r="CB18" s="11">
        <v>969</v>
      </c>
      <c r="CC18" s="11">
        <v>4763</v>
      </c>
      <c r="CD18" s="13">
        <v>139950.86</v>
      </c>
      <c r="CE18" s="11">
        <v>991</v>
      </c>
      <c r="CF18" s="12">
        <v>-0.0991</v>
      </c>
      <c r="CG18" s="12">
        <v>-0.083</v>
      </c>
      <c r="CH18" s="11">
        <v>1420</v>
      </c>
      <c r="CI18" s="13">
        <v>32989.35</v>
      </c>
      <c r="CJ18" s="11">
        <v>1049</v>
      </c>
      <c r="CK18" s="11">
        <v>9215</v>
      </c>
      <c r="CL18" s="13">
        <v>283451.33</v>
      </c>
      <c r="CM18" s="11">
        <v>879</v>
      </c>
      <c r="CN18" s="12">
        <v>-0.8459</v>
      </c>
      <c r="CO18" s="12">
        <v>-0.8836</v>
      </c>
      <c r="CP18" s="11"/>
      <c r="CQ18" s="13"/>
      <c r="CR18" s="11"/>
      <c r="CS18" s="11"/>
      <c r="CT18" s="13"/>
      <c r="CU18" s="11"/>
      <c r="CV18" s="12"/>
      <c r="CW18" s="12"/>
      <c r="CX18" s="11">
        <v>853</v>
      </c>
      <c r="CY18" s="13">
        <v>27289.78</v>
      </c>
      <c r="CZ18" s="11">
        <v>1202</v>
      </c>
      <c r="DA18" s="11">
        <v>160</v>
      </c>
      <c r="DB18" s="13">
        <v>7183.48</v>
      </c>
      <c r="DC18" s="11">
        <v>1138</v>
      </c>
      <c r="DD18" s="12">
        <v>4.3312</v>
      </c>
      <c r="DE18" s="12">
        <v>2.799</v>
      </c>
      <c r="DF18" s="11">
        <v>257</v>
      </c>
      <c r="DG18" s="13">
        <v>7603.33</v>
      </c>
      <c r="DH18" s="11">
        <v>631</v>
      </c>
      <c r="DI18" s="11">
        <v>227</v>
      </c>
      <c r="DJ18" s="13">
        <v>5873.12</v>
      </c>
      <c r="DK18" s="11">
        <v>298</v>
      </c>
      <c r="DL18" s="12">
        <v>0.1322</v>
      </c>
      <c r="DM18" s="12">
        <v>0.2946</v>
      </c>
      <c r="DN18" s="11">
        <v>649</v>
      </c>
      <c r="DO18" s="13">
        <v>19872.03</v>
      </c>
      <c r="DP18" s="11">
        <v>986</v>
      </c>
      <c r="DQ18" s="11">
        <v>896</v>
      </c>
      <c r="DR18" s="13">
        <v>28339.17</v>
      </c>
      <c r="DS18" s="11">
        <v>934</v>
      </c>
      <c r="DT18" s="12">
        <v>-0.2757</v>
      </c>
      <c r="DU18" s="12">
        <v>-0.2988</v>
      </c>
      <c r="DV18" s="11">
        <v>33</v>
      </c>
      <c r="DW18" s="13">
        <v>1017.01</v>
      </c>
      <c r="DX18" s="11">
        <v>72</v>
      </c>
      <c r="DY18" s="11">
        <v>35</v>
      </c>
      <c r="DZ18" s="13">
        <v>995.91</v>
      </c>
      <c r="EA18" s="11">
        <v>69</v>
      </c>
      <c r="EB18" s="12">
        <v>-0.0571</v>
      </c>
      <c r="EC18" s="12">
        <v>0.0212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238</v>
      </c>
      <c r="EU18" s="13">
        <v>6534.1</v>
      </c>
      <c r="EV18" s="11">
        <v>402</v>
      </c>
      <c r="EW18" s="11">
        <v>475</v>
      </c>
      <c r="EX18" s="13">
        <v>10933.79</v>
      </c>
      <c r="EY18" s="11">
        <v>584</v>
      </c>
      <c r="EZ18" s="12">
        <v>-0.4989</v>
      </c>
      <c r="FA18" s="12">
        <v>-0.4024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105</v>
      </c>
      <c r="FS18" s="13">
        <v>3876.53</v>
      </c>
      <c r="FT18" s="11">
        <v>100</v>
      </c>
      <c r="FU18" s="11">
        <v>94</v>
      </c>
      <c r="FV18" s="13">
        <v>2467.4</v>
      </c>
      <c r="FW18" s="11">
        <v>35</v>
      </c>
      <c r="FX18" s="12">
        <v>0.117</v>
      </c>
      <c r="FY18" s="12">
        <v>0.5711</v>
      </c>
      <c r="FZ18" s="11">
        <v>119</v>
      </c>
      <c r="GA18" s="13">
        <v>2544.75</v>
      </c>
      <c r="GB18" s="11">
        <v>279</v>
      </c>
      <c r="GC18" s="11">
        <v>269</v>
      </c>
      <c r="GD18" s="13">
        <v>5959.45</v>
      </c>
      <c r="GE18" s="11">
        <v>628</v>
      </c>
      <c r="GF18" s="12">
        <v>-0.5576</v>
      </c>
      <c r="GG18" s="12">
        <v>-0.573</v>
      </c>
      <c r="GH18" s="11">
        <v>152</v>
      </c>
      <c r="GI18" s="13">
        <v>3190.97</v>
      </c>
      <c r="GJ18" s="11">
        <v>173</v>
      </c>
      <c r="GK18" s="11">
        <v>150</v>
      </c>
      <c r="GL18" s="13">
        <v>3028.99</v>
      </c>
      <c r="GM18" s="11">
        <v>112</v>
      </c>
      <c r="GN18" s="12">
        <v>0.0133</v>
      </c>
      <c r="GO18" s="12">
        <v>0.0535</v>
      </c>
      <c r="GP18" s="11">
        <v>3</v>
      </c>
      <c r="GQ18" s="13">
        <v>70.85</v>
      </c>
      <c r="GR18" s="11">
        <v>735</v>
      </c>
      <c r="GS18" s="11"/>
      <c r="GT18" s="13"/>
      <c r="GU18" s="11">
        <v>871</v>
      </c>
      <c r="GV18" s="12"/>
      <c r="GW18" s="12"/>
      <c r="GX18" s="11">
        <v>58</v>
      </c>
      <c r="GY18" s="13">
        <v>441.9</v>
      </c>
      <c r="GZ18" s="11">
        <v>541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108</v>
      </c>
      <c r="HO18" s="13">
        <v>3689.81</v>
      </c>
      <c r="HP18" s="11">
        <v>92</v>
      </c>
      <c r="HQ18" s="11">
        <v>16</v>
      </c>
      <c r="HR18" s="13">
        <v>542.99</v>
      </c>
      <c r="HS18" s="11">
        <v>105</v>
      </c>
      <c r="HT18" s="12">
        <v>5.75</v>
      </c>
      <c r="HU18" s="12">
        <v>5.7954</v>
      </c>
      <c r="HV18" s="11">
        <v>8</v>
      </c>
      <c r="HW18" s="13">
        <v>824.6</v>
      </c>
      <c r="HX18" s="11">
        <v>21</v>
      </c>
      <c r="HY18" s="11">
        <v>8</v>
      </c>
      <c r="HZ18" s="13">
        <v>977.42</v>
      </c>
      <c r="IA18" s="11">
        <v>24</v>
      </c>
      <c r="IB18" s="12"/>
      <c r="IC18" s="12">
        <v>-0.1564</v>
      </c>
      <c r="ID18" s="11">
        <v>30</v>
      </c>
      <c r="IE18" s="13">
        <v>876.25</v>
      </c>
      <c r="IF18" s="11">
        <v>326</v>
      </c>
      <c r="IG18" s="11">
        <v>61</v>
      </c>
      <c r="IH18" s="13">
        <v>1891.25</v>
      </c>
      <c r="II18" s="11">
        <v>253</v>
      </c>
      <c r="IJ18" s="12">
        <v>-0.5082</v>
      </c>
      <c r="IK18" s="12">
        <v>-0.5367</v>
      </c>
      <c r="IL18" s="11">
        <v>121</v>
      </c>
      <c r="IM18" s="13">
        <v>4128.09</v>
      </c>
      <c r="IN18" s="11">
        <v>80</v>
      </c>
      <c r="IO18" s="11">
        <v>277</v>
      </c>
      <c r="IP18" s="13">
        <v>9445.73</v>
      </c>
      <c r="IQ18" s="11">
        <v>107</v>
      </c>
      <c r="IR18" s="12">
        <v>-0.5632</v>
      </c>
      <c r="IS18" s="12">
        <v>-0.563</v>
      </c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>
        <v>6</v>
      </c>
      <c r="JK18" s="13">
        <v>294.62</v>
      </c>
      <c r="JL18" s="11">
        <v>62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525</v>
      </c>
      <c r="KC18" s="11"/>
      <c r="KD18" s="13"/>
      <c r="KE18" s="11"/>
      <c r="KF18" s="12"/>
      <c r="KG18" s="12"/>
      <c r="KH18" s="11"/>
      <c r="KI18" s="13"/>
      <c r="KJ18" s="11"/>
      <c r="KK18" s="11">
        <v>8</v>
      </c>
      <c r="KL18" s="13">
        <v>526.26</v>
      </c>
      <c r="KM18" s="11">
        <v>12</v>
      </c>
      <c r="KN18" s="12"/>
      <c r="KO18" s="12"/>
      <c r="KP18" s="11"/>
      <c r="KQ18" s="13"/>
      <c r="KR18" s="11">
        <v>1</v>
      </c>
      <c r="KS18" s="11"/>
      <c r="KT18" s="13"/>
      <c r="KU18" s="11">
        <v>1</v>
      </c>
      <c r="KV18" s="12"/>
      <c r="KW18" s="12"/>
      <c r="KX18" s="11"/>
      <c r="KY18" s="13"/>
      <c r="KZ18" s="11">
        <v>609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</row>
    <row r="19">
      <c r="A19" s="10" t="s">
        <v>85</v>
      </c>
      <c r="B19" s="11">
        <v>153297</v>
      </c>
      <c r="C19" s="11">
        <f>=ROUNDDOWN(46.3076969550507,0)</f>
      </c>
      <c r="D19" s="11">
        <v>50234</v>
      </c>
      <c r="E19" s="12">
        <v>0.9618</v>
      </c>
      <c r="F19" s="11"/>
      <c r="G19" s="11">
        <f>=ROUNDDOWN({0},0)</f>
      </c>
      <c r="H19" s="11"/>
      <c r="I19" s="12"/>
      <c r="J19" s="11">
        <v>11892</v>
      </c>
      <c r="K19" s="13">
        <v>391517.44</v>
      </c>
      <c r="L19" s="11">
        <v>164</v>
      </c>
      <c r="M19" s="14">
        <v>2387.3</v>
      </c>
      <c r="N19" s="11">
        <v>14451</v>
      </c>
      <c r="O19" s="13">
        <v>475805.95</v>
      </c>
      <c r="P19" s="11">
        <v>126</v>
      </c>
      <c r="Q19" s="14">
        <v>3776.24</v>
      </c>
      <c r="R19" s="12">
        <v>-0.1771</v>
      </c>
      <c r="S19" s="12">
        <v>-0.1771</v>
      </c>
      <c r="T19" s="12">
        <v>0.3016</v>
      </c>
      <c r="U19" s="12">
        <v>-0.3678</v>
      </c>
      <c r="V19" s="11">
        <v>3241</v>
      </c>
      <c r="W19" s="13">
        <v>108872.26</v>
      </c>
      <c r="X19" s="11">
        <v>146</v>
      </c>
      <c r="Y19" s="11">
        <v>1922</v>
      </c>
      <c r="Z19" s="13">
        <v>66269.82</v>
      </c>
      <c r="AA19" s="11">
        <v>102</v>
      </c>
      <c r="AB19" s="12">
        <v>0.6863</v>
      </c>
      <c r="AC19" s="12">
        <v>0.6429</v>
      </c>
      <c r="AD19" s="11">
        <v>515</v>
      </c>
      <c r="AE19" s="13">
        <v>14606.77</v>
      </c>
      <c r="AF19" s="11">
        <v>161</v>
      </c>
      <c r="AG19" s="11">
        <v>947</v>
      </c>
      <c r="AH19" s="13">
        <v>24047.49</v>
      </c>
      <c r="AI19" s="11">
        <v>121</v>
      </c>
      <c r="AJ19" s="12">
        <v>-0.4562</v>
      </c>
      <c r="AK19" s="12">
        <v>-0.3926</v>
      </c>
      <c r="AL19" s="11">
        <v>1638</v>
      </c>
      <c r="AM19" s="13">
        <v>48134.06</v>
      </c>
      <c r="AN19" s="11">
        <v>161</v>
      </c>
      <c r="AO19" s="11">
        <v>1010</v>
      </c>
      <c r="AP19" s="13">
        <v>29040.94</v>
      </c>
      <c r="AQ19" s="11">
        <v>110</v>
      </c>
      <c r="AR19" s="12">
        <v>0.6218</v>
      </c>
      <c r="AS19" s="12">
        <v>0.6575</v>
      </c>
      <c r="AT19" s="11">
        <v>2672</v>
      </c>
      <c r="AU19" s="13">
        <v>95975.76</v>
      </c>
      <c r="AV19" s="11">
        <v>160</v>
      </c>
      <c r="AW19" s="11">
        <v>3970</v>
      </c>
      <c r="AX19" s="13">
        <v>141698.74</v>
      </c>
      <c r="AY19" s="11">
        <v>122</v>
      </c>
      <c r="AZ19" s="12">
        <v>-0.327</v>
      </c>
      <c r="BA19" s="12">
        <v>-0.3227</v>
      </c>
      <c r="BB19" s="11">
        <v>607</v>
      </c>
      <c r="BC19" s="13">
        <v>19547.08</v>
      </c>
      <c r="BD19" s="11">
        <v>77</v>
      </c>
      <c r="BE19" s="11">
        <v>1231</v>
      </c>
      <c r="BF19" s="13">
        <v>40706.14</v>
      </c>
      <c r="BG19" s="11">
        <v>111</v>
      </c>
      <c r="BH19" s="12">
        <v>-0.5069</v>
      </c>
      <c r="BI19" s="12">
        <v>-0.5198</v>
      </c>
      <c r="BJ19" s="11">
        <v>498</v>
      </c>
      <c r="BK19" s="13">
        <v>18190.02</v>
      </c>
      <c r="BL19" s="11">
        <v>160</v>
      </c>
      <c r="BM19" s="11">
        <v>2091</v>
      </c>
      <c r="BN19" s="13">
        <v>74366.78</v>
      </c>
      <c r="BO19" s="11">
        <v>121</v>
      </c>
      <c r="BP19" s="12">
        <v>-0.7618</v>
      </c>
      <c r="BQ19" s="12">
        <v>-0.7554</v>
      </c>
      <c r="BR19" s="11">
        <v>557</v>
      </c>
      <c r="BS19" s="13">
        <v>19503.73</v>
      </c>
      <c r="BT19" s="11">
        <v>161</v>
      </c>
      <c r="BU19" s="11">
        <v>407</v>
      </c>
      <c r="BV19" s="13">
        <v>13362.31</v>
      </c>
      <c r="BW19" s="11">
        <v>123</v>
      </c>
      <c r="BX19" s="12">
        <v>0.3686</v>
      </c>
      <c r="BY19" s="12">
        <v>0.4596</v>
      </c>
      <c r="BZ19" s="11">
        <v>1011</v>
      </c>
      <c r="CA19" s="13">
        <v>29337.85</v>
      </c>
      <c r="CB19" s="11">
        <v>161</v>
      </c>
      <c r="CC19" s="11">
        <v>1491</v>
      </c>
      <c r="CD19" s="13">
        <v>43936.12</v>
      </c>
      <c r="CE19" s="11">
        <v>118</v>
      </c>
      <c r="CF19" s="12">
        <v>-0.3219</v>
      </c>
      <c r="CG19" s="12">
        <v>-0.3323</v>
      </c>
      <c r="CH19" s="11">
        <v>3</v>
      </c>
      <c r="CI19" s="13">
        <v>120.97</v>
      </c>
      <c r="CJ19" s="11">
        <v>145</v>
      </c>
      <c r="CK19" s="11"/>
      <c r="CL19" s="13"/>
      <c r="CM19" s="11">
        <v>103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36</v>
      </c>
      <c r="CY19" s="13">
        <v>1932.15</v>
      </c>
      <c r="CZ19" s="11">
        <v>161</v>
      </c>
      <c r="DA19" s="11">
        <v>12</v>
      </c>
      <c r="DB19" s="13">
        <v>547.38</v>
      </c>
      <c r="DC19" s="11">
        <v>123</v>
      </c>
      <c r="DD19" s="12">
        <v>2</v>
      </c>
      <c r="DE19" s="12">
        <v>2.5298</v>
      </c>
      <c r="DF19" s="11">
        <v>137</v>
      </c>
      <c r="DG19" s="13">
        <v>4486.11</v>
      </c>
      <c r="DH19" s="11">
        <v>134</v>
      </c>
      <c r="DI19" s="11">
        <v>182</v>
      </c>
      <c r="DJ19" s="13">
        <v>5997.29</v>
      </c>
      <c r="DK19" s="11">
        <v>87</v>
      </c>
      <c r="DL19" s="12">
        <v>-0.2473</v>
      </c>
      <c r="DM19" s="12">
        <v>-0.252</v>
      </c>
      <c r="DN19" s="11">
        <v>442</v>
      </c>
      <c r="DO19" s="13">
        <v>13436.8</v>
      </c>
      <c r="DP19" s="11">
        <v>146</v>
      </c>
      <c r="DQ19" s="11">
        <v>434</v>
      </c>
      <c r="DR19" s="13">
        <v>12843.04</v>
      </c>
      <c r="DS19" s="11">
        <v>110</v>
      </c>
      <c r="DT19" s="12">
        <v>0.0184</v>
      </c>
      <c r="DU19" s="12">
        <v>0.0462</v>
      </c>
      <c r="DV19" s="11">
        <v>32</v>
      </c>
      <c r="DW19" s="13">
        <v>1064.75</v>
      </c>
      <c r="DX19" s="11">
        <v>49</v>
      </c>
      <c r="DY19" s="11">
        <v>14</v>
      </c>
      <c r="DZ19" s="13">
        <v>349.37</v>
      </c>
      <c r="EA19" s="11">
        <v>16</v>
      </c>
      <c r="EB19" s="12">
        <v>1.2857</v>
      </c>
      <c r="EC19" s="12">
        <v>2.0476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94</v>
      </c>
      <c r="EU19" s="13">
        <v>2703.04</v>
      </c>
      <c r="EV19" s="11">
        <v>55</v>
      </c>
      <c r="EW19" s="11">
        <v>341</v>
      </c>
      <c r="EX19" s="13">
        <v>9795.08</v>
      </c>
      <c r="EY19" s="11">
        <v>52</v>
      </c>
      <c r="EZ19" s="12">
        <v>-0.7243</v>
      </c>
      <c r="FA19" s="12">
        <v>-0.724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328</v>
      </c>
      <c r="FS19" s="13">
        <v>11092.36</v>
      </c>
      <c r="FT19" s="11">
        <v>100</v>
      </c>
      <c r="FU19" s="11">
        <v>312</v>
      </c>
      <c r="FV19" s="13">
        <v>10280.22</v>
      </c>
      <c r="FW19" s="11">
        <v>83</v>
      </c>
      <c r="FX19" s="12">
        <v>0.0513</v>
      </c>
      <c r="FY19" s="12">
        <v>0.079</v>
      </c>
      <c r="FZ19" s="11">
        <v>1</v>
      </c>
      <c r="GA19" s="13">
        <v>23.1</v>
      </c>
      <c r="GB19" s="11">
        <v>12</v>
      </c>
      <c r="GC19" s="11">
        <v>16</v>
      </c>
      <c r="GD19" s="13">
        <v>424.6</v>
      </c>
      <c r="GE19" s="11">
        <v>62</v>
      </c>
      <c r="GF19" s="12">
        <v>-0.9375</v>
      </c>
      <c r="GG19" s="12">
        <v>-0.9456</v>
      </c>
      <c r="GH19" s="11"/>
      <c r="GI19" s="13"/>
      <c r="GJ19" s="11"/>
      <c r="GK19" s="11"/>
      <c r="GL19" s="13"/>
      <c r="GM19" s="11"/>
      <c r="GN19" s="12"/>
      <c r="GO19" s="12"/>
      <c r="GP19" s="11">
        <v>7</v>
      </c>
      <c r="GQ19" s="13">
        <v>285.48</v>
      </c>
      <c r="GR19" s="11">
        <v>106</v>
      </c>
      <c r="GS19" s="11">
        <v>9</v>
      </c>
      <c r="GT19" s="13">
        <v>355.63</v>
      </c>
      <c r="GU19" s="11">
        <v>111</v>
      </c>
      <c r="GV19" s="12">
        <v>-0.2222</v>
      </c>
      <c r="GW19" s="12">
        <v>-0.1973</v>
      </c>
      <c r="GX19" s="11"/>
      <c r="GY19" s="13"/>
      <c r="GZ19" s="11">
        <v>116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17</v>
      </c>
      <c r="HO19" s="13">
        <v>587.8</v>
      </c>
      <c r="HP19" s="11">
        <v>37</v>
      </c>
      <c r="HQ19" s="11">
        <v>23</v>
      </c>
      <c r="HR19" s="13">
        <v>722.44</v>
      </c>
      <c r="HS19" s="11">
        <v>37</v>
      </c>
      <c r="HT19" s="12">
        <v>-0.2609</v>
      </c>
      <c r="HU19" s="12">
        <v>-0.1864</v>
      </c>
      <c r="HV19" s="11">
        <v>15</v>
      </c>
      <c r="HW19" s="13">
        <v>287.99</v>
      </c>
      <c r="HX19" s="11">
        <v>9</v>
      </c>
      <c r="HY19" s="11">
        <v>2</v>
      </c>
      <c r="HZ19" s="13">
        <v>65.75</v>
      </c>
      <c r="IA19" s="11">
        <v>12</v>
      </c>
      <c r="IB19" s="12">
        <v>6.5</v>
      </c>
      <c r="IC19" s="12">
        <v>3.3801</v>
      </c>
      <c r="ID19" s="11">
        <v>5</v>
      </c>
      <c r="IE19" s="13">
        <v>142.8</v>
      </c>
      <c r="IF19" s="11">
        <v>25</v>
      </c>
      <c r="IG19" s="11">
        <v>20</v>
      </c>
      <c r="IH19" s="13">
        <v>603.54</v>
      </c>
      <c r="II19" s="11">
        <v>28</v>
      </c>
      <c r="IJ19" s="12">
        <v>-0.75</v>
      </c>
      <c r="IK19" s="12">
        <v>-0.7634</v>
      </c>
      <c r="IL19" s="11"/>
      <c r="IM19" s="13"/>
      <c r="IN19" s="11">
        <v>5</v>
      </c>
      <c r="IO19" s="11"/>
      <c r="IP19" s="13"/>
      <c r="IQ19" s="11">
        <v>5</v>
      </c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35</v>
      </c>
      <c r="JK19" s="13">
        <v>1140.34</v>
      </c>
      <c r="JL19" s="11">
        <v>55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1</v>
      </c>
      <c r="KA19" s="13">
        <v>46.22</v>
      </c>
      <c r="KB19" s="11">
        <v>135</v>
      </c>
      <c r="KC19" s="11"/>
      <c r="KD19" s="13"/>
      <c r="KE19" s="11"/>
      <c r="KF19" s="12"/>
      <c r="KG19" s="12"/>
      <c r="KH19" s="11"/>
      <c r="KI19" s="13"/>
      <c r="KJ19" s="11"/>
      <c r="KK19" s="11">
        <v>17</v>
      </c>
      <c r="KL19" s="13">
        <v>393.27</v>
      </c>
      <c r="KM19" s="11">
        <v>18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</row>
    <row r="20">
      <c r="A20" s="10" t="s">
        <v>86</v>
      </c>
      <c r="B20" s="11">
        <v>308305</v>
      </c>
      <c r="C20" s="11">
        <f>=ROUNDDOWN(28.7498717793299,0)</f>
      </c>
      <c r="D20" s="11">
        <v>129160</v>
      </c>
      <c r="E20" s="12">
        <v>0.9213</v>
      </c>
      <c r="F20" s="11"/>
      <c r="G20" s="11">
        <f>=ROUNDDOWN({0},0)</f>
      </c>
      <c r="H20" s="11"/>
      <c r="I20" s="12"/>
      <c r="J20" s="11">
        <v>33701</v>
      </c>
      <c r="K20" s="13">
        <v>768161.22</v>
      </c>
      <c r="L20" s="11">
        <v>530</v>
      </c>
      <c r="M20" s="14">
        <v>1449.36</v>
      </c>
      <c r="N20" s="11">
        <v>38861</v>
      </c>
      <c r="O20" s="13">
        <v>793581.68</v>
      </c>
      <c r="P20" s="11">
        <v>673</v>
      </c>
      <c r="Q20" s="14">
        <v>1179.17</v>
      </c>
      <c r="R20" s="12">
        <v>-0.1328</v>
      </c>
      <c r="S20" s="12">
        <v>-0.032</v>
      </c>
      <c r="T20" s="12">
        <v>-0.2125</v>
      </c>
      <c r="U20" s="12">
        <v>0.2291</v>
      </c>
      <c r="V20" s="11">
        <v>15357</v>
      </c>
      <c r="W20" s="13">
        <v>354986.62</v>
      </c>
      <c r="X20" s="11">
        <v>498</v>
      </c>
      <c r="Y20" s="11">
        <v>14098</v>
      </c>
      <c r="Z20" s="13">
        <v>319181.78</v>
      </c>
      <c r="AA20" s="11">
        <v>613</v>
      </c>
      <c r="AB20" s="12">
        <v>0.0893</v>
      </c>
      <c r="AC20" s="12">
        <v>0.1122</v>
      </c>
      <c r="AD20" s="11">
        <v>5383</v>
      </c>
      <c r="AE20" s="13">
        <v>106986.7</v>
      </c>
      <c r="AF20" s="11">
        <v>521</v>
      </c>
      <c r="AG20" s="11">
        <v>7612</v>
      </c>
      <c r="AH20" s="13">
        <v>123784.13</v>
      </c>
      <c r="AI20" s="11">
        <v>666</v>
      </c>
      <c r="AJ20" s="12">
        <v>-0.2928</v>
      </c>
      <c r="AK20" s="12">
        <v>-0.1357</v>
      </c>
      <c r="AL20" s="11">
        <v>2492</v>
      </c>
      <c r="AM20" s="13">
        <v>47650.89</v>
      </c>
      <c r="AN20" s="11">
        <v>515</v>
      </c>
      <c r="AO20" s="11">
        <v>2487</v>
      </c>
      <c r="AP20" s="13">
        <v>40568.54</v>
      </c>
      <c r="AQ20" s="11">
        <v>618</v>
      </c>
      <c r="AR20" s="12">
        <v>0.002</v>
      </c>
      <c r="AS20" s="12">
        <v>0.1746</v>
      </c>
      <c r="AT20" s="11">
        <v>199</v>
      </c>
      <c r="AU20" s="13">
        <v>4914.97</v>
      </c>
      <c r="AV20" s="11">
        <v>21</v>
      </c>
      <c r="AW20" s="11">
        <v>214</v>
      </c>
      <c r="AX20" s="13">
        <v>5368.61</v>
      </c>
      <c r="AY20" s="11">
        <v>15</v>
      </c>
      <c r="AZ20" s="12">
        <v>-0.0701</v>
      </c>
      <c r="BA20" s="12">
        <v>-0.0845</v>
      </c>
      <c r="BB20" s="11">
        <v>2467</v>
      </c>
      <c r="BC20" s="13">
        <v>50780.51</v>
      </c>
      <c r="BD20" s="11">
        <v>183</v>
      </c>
      <c r="BE20" s="11">
        <v>4217</v>
      </c>
      <c r="BF20" s="13">
        <v>82560.49</v>
      </c>
      <c r="BG20" s="11">
        <v>482</v>
      </c>
      <c r="BH20" s="12">
        <v>-0.415</v>
      </c>
      <c r="BI20" s="12">
        <v>-0.3849</v>
      </c>
      <c r="BJ20" s="11">
        <v>883</v>
      </c>
      <c r="BK20" s="13">
        <v>22288.4</v>
      </c>
      <c r="BL20" s="11">
        <v>529</v>
      </c>
      <c r="BM20" s="11">
        <v>2165</v>
      </c>
      <c r="BN20" s="13">
        <v>50640.72</v>
      </c>
      <c r="BO20" s="11">
        <v>579</v>
      </c>
      <c r="BP20" s="12">
        <v>-0.5921</v>
      </c>
      <c r="BQ20" s="12">
        <v>-0.5599</v>
      </c>
      <c r="BR20" s="11">
        <v>536</v>
      </c>
      <c r="BS20" s="13">
        <v>13355.09</v>
      </c>
      <c r="BT20" s="11">
        <v>516</v>
      </c>
      <c r="BU20" s="11">
        <v>359</v>
      </c>
      <c r="BV20" s="13">
        <v>9525.28</v>
      </c>
      <c r="BW20" s="11">
        <v>663</v>
      </c>
      <c r="BX20" s="12">
        <v>0.493</v>
      </c>
      <c r="BY20" s="12">
        <v>0.4021</v>
      </c>
      <c r="BZ20" s="11">
        <v>3064</v>
      </c>
      <c r="CA20" s="13">
        <v>60037.16</v>
      </c>
      <c r="CB20" s="11">
        <v>506</v>
      </c>
      <c r="CC20" s="11">
        <v>4921</v>
      </c>
      <c r="CD20" s="13">
        <v>92600.22</v>
      </c>
      <c r="CE20" s="11">
        <v>662</v>
      </c>
      <c r="CF20" s="12">
        <v>-0.3774</v>
      </c>
      <c r="CG20" s="12">
        <v>-0.3517</v>
      </c>
      <c r="CH20" s="11">
        <v>397</v>
      </c>
      <c r="CI20" s="13">
        <v>14016.57</v>
      </c>
      <c r="CJ20" s="11">
        <v>485</v>
      </c>
      <c r="CK20" s="11">
        <v>24</v>
      </c>
      <c r="CL20" s="13">
        <v>1004.28</v>
      </c>
      <c r="CM20" s="11">
        <v>550</v>
      </c>
      <c r="CN20" s="12">
        <v>15.5417</v>
      </c>
      <c r="CO20" s="12">
        <v>12.9568</v>
      </c>
      <c r="CP20" s="11">
        <v>563</v>
      </c>
      <c r="CQ20" s="13">
        <v>13316.46</v>
      </c>
      <c r="CR20" s="11">
        <v>224</v>
      </c>
      <c r="CS20" s="11">
        <v>693</v>
      </c>
      <c r="CT20" s="13">
        <v>15965.26</v>
      </c>
      <c r="CU20" s="11">
        <v>244</v>
      </c>
      <c r="CV20" s="12">
        <v>-0.1876</v>
      </c>
      <c r="CW20" s="12">
        <v>-0.1659</v>
      </c>
      <c r="CX20" s="11">
        <v>912</v>
      </c>
      <c r="CY20" s="13">
        <v>45134.7</v>
      </c>
      <c r="CZ20" s="11">
        <v>529</v>
      </c>
      <c r="DA20" s="11">
        <v>350</v>
      </c>
      <c r="DB20" s="13">
        <v>12126.31</v>
      </c>
      <c r="DC20" s="11">
        <v>673</v>
      </c>
      <c r="DD20" s="12">
        <v>1.6057</v>
      </c>
      <c r="DE20" s="12">
        <v>2.722</v>
      </c>
      <c r="DF20" s="11">
        <v>755</v>
      </c>
      <c r="DG20" s="13">
        <v>19034.71</v>
      </c>
      <c r="DH20" s="11">
        <v>329</v>
      </c>
      <c r="DI20" s="11">
        <v>652</v>
      </c>
      <c r="DJ20" s="13">
        <v>18365.97</v>
      </c>
      <c r="DK20" s="11">
        <v>339</v>
      </c>
      <c r="DL20" s="12">
        <v>0.158</v>
      </c>
      <c r="DM20" s="12">
        <v>0.0364</v>
      </c>
      <c r="DN20" s="11">
        <v>213</v>
      </c>
      <c r="DO20" s="13">
        <v>3665.52</v>
      </c>
      <c r="DP20" s="11">
        <v>440</v>
      </c>
      <c r="DQ20" s="11">
        <v>228</v>
      </c>
      <c r="DR20" s="13">
        <v>4035.7</v>
      </c>
      <c r="DS20" s="11">
        <v>529</v>
      </c>
      <c r="DT20" s="12">
        <v>-0.0658</v>
      </c>
      <c r="DU20" s="12">
        <v>-0.0917</v>
      </c>
      <c r="DV20" s="11">
        <v>99</v>
      </c>
      <c r="DW20" s="13">
        <v>2516.77</v>
      </c>
      <c r="DX20" s="11">
        <v>89</v>
      </c>
      <c r="DY20" s="11">
        <v>189</v>
      </c>
      <c r="DZ20" s="13">
        <v>3489.38</v>
      </c>
      <c r="EA20" s="11">
        <v>31</v>
      </c>
      <c r="EB20" s="12">
        <v>-0.4762</v>
      </c>
      <c r="EC20" s="12">
        <v>-0.2787</v>
      </c>
      <c r="ED20" s="11">
        <v>182</v>
      </c>
      <c r="EE20" s="13">
        <v>5554.6</v>
      </c>
      <c r="EF20" s="11"/>
      <c r="EG20" s="11">
        <v>172</v>
      </c>
      <c r="EH20" s="13">
        <v>5391.7</v>
      </c>
      <c r="EI20" s="11"/>
      <c r="EJ20" s="12">
        <v>0.0581</v>
      </c>
      <c r="EK20" s="12">
        <v>0.0302</v>
      </c>
      <c r="EL20" s="11"/>
      <c r="EM20" s="13"/>
      <c r="EN20" s="11"/>
      <c r="EO20" s="11"/>
      <c r="EP20" s="13"/>
      <c r="EQ20" s="11"/>
      <c r="ER20" s="12"/>
      <c r="ES20" s="12"/>
      <c r="ET20" s="11">
        <v>18</v>
      </c>
      <c r="EU20" s="13">
        <v>250.97</v>
      </c>
      <c r="EV20" s="11">
        <v>57</v>
      </c>
      <c r="EW20" s="11">
        <v>53</v>
      </c>
      <c r="EX20" s="13">
        <v>789.8</v>
      </c>
      <c r="EY20" s="11">
        <v>75</v>
      </c>
      <c r="EZ20" s="12">
        <v>-0.6604</v>
      </c>
      <c r="FA20" s="12">
        <v>-0.6822</v>
      </c>
      <c r="FB20" s="11"/>
      <c r="FC20" s="13"/>
      <c r="FD20" s="11"/>
      <c r="FE20" s="11"/>
      <c r="FF20" s="13"/>
      <c r="FG20" s="11"/>
      <c r="FH20" s="12"/>
      <c r="FI20" s="12"/>
      <c r="FJ20" s="11">
        <v>19</v>
      </c>
      <c r="FK20" s="13">
        <v>424.74</v>
      </c>
      <c r="FL20" s="11">
        <v>108</v>
      </c>
      <c r="FM20" s="11">
        <v>57</v>
      </c>
      <c r="FN20" s="13">
        <v>1287.33</v>
      </c>
      <c r="FO20" s="11">
        <v>111</v>
      </c>
      <c r="FP20" s="12">
        <v>-0.6667</v>
      </c>
      <c r="FQ20" s="12">
        <v>-0.6701</v>
      </c>
      <c r="FR20" s="11"/>
      <c r="FS20" s="13"/>
      <c r="FT20" s="11"/>
      <c r="FU20" s="11"/>
      <c r="FV20" s="13"/>
      <c r="FW20" s="11"/>
      <c r="FX20" s="12"/>
      <c r="FY20" s="12"/>
      <c r="FZ20" s="11">
        <v>45</v>
      </c>
      <c r="GA20" s="13">
        <v>680.07</v>
      </c>
      <c r="GB20" s="11">
        <v>29</v>
      </c>
      <c r="GC20" s="11">
        <v>105</v>
      </c>
      <c r="GD20" s="13">
        <v>1644.15</v>
      </c>
      <c r="GE20" s="11">
        <v>184</v>
      </c>
      <c r="GF20" s="12">
        <v>-0.5714</v>
      </c>
      <c r="GG20" s="12">
        <v>-0.5864</v>
      </c>
      <c r="GH20" s="11">
        <v>51</v>
      </c>
      <c r="GI20" s="13">
        <v>994.64</v>
      </c>
      <c r="GJ20" s="11">
        <v>41</v>
      </c>
      <c r="GK20" s="11">
        <v>15</v>
      </c>
      <c r="GL20" s="13">
        <v>263.42</v>
      </c>
      <c r="GM20" s="11">
        <v>49</v>
      </c>
      <c r="GN20" s="12">
        <v>2.4</v>
      </c>
      <c r="GO20" s="12">
        <v>2.7759</v>
      </c>
      <c r="GP20" s="11">
        <v>14</v>
      </c>
      <c r="GQ20" s="13">
        <v>327.23</v>
      </c>
      <c r="GR20" s="11">
        <v>293</v>
      </c>
      <c r="GS20" s="11">
        <v>3</v>
      </c>
      <c r="GT20" s="13">
        <v>97.75</v>
      </c>
      <c r="GU20" s="11">
        <v>383</v>
      </c>
      <c r="GV20" s="12">
        <v>3.6667</v>
      </c>
      <c r="GW20" s="12">
        <v>2.3476</v>
      </c>
      <c r="GX20" s="11">
        <v>9</v>
      </c>
      <c r="GY20" s="13">
        <v>160.44</v>
      </c>
      <c r="GZ20" s="11">
        <v>33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4</v>
      </c>
      <c r="HW20" s="13">
        <v>279.96</v>
      </c>
      <c r="HX20" s="11">
        <v>16</v>
      </c>
      <c r="HY20" s="11">
        <v>18</v>
      </c>
      <c r="HZ20" s="13">
        <v>901.55</v>
      </c>
      <c r="IA20" s="11">
        <v>23</v>
      </c>
      <c r="IB20" s="12">
        <v>-0.7778</v>
      </c>
      <c r="IC20" s="12">
        <v>-0.6895</v>
      </c>
      <c r="ID20" s="11">
        <v>19</v>
      </c>
      <c r="IE20" s="13">
        <v>323.64</v>
      </c>
      <c r="IF20" s="11">
        <v>165</v>
      </c>
      <c r="IG20" s="11">
        <v>188</v>
      </c>
      <c r="IH20" s="13">
        <v>3210.65</v>
      </c>
      <c r="II20" s="11">
        <v>181</v>
      </c>
      <c r="IJ20" s="12">
        <v>-0.8989</v>
      </c>
      <c r="IK20" s="12">
        <v>-0.8992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20</v>
      </c>
      <c r="JK20" s="13">
        <v>479.86</v>
      </c>
      <c r="JL20" s="11">
        <v>85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430</v>
      </c>
      <c r="KC20" s="11"/>
      <c r="KD20" s="13"/>
      <c r="KE20" s="11"/>
      <c r="KF20" s="12"/>
      <c r="KG20" s="12"/>
      <c r="KH20" s="11"/>
      <c r="KI20" s="13"/>
      <c r="KJ20" s="11"/>
      <c r="KK20" s="11">
        <v>41</v>
      </c>
      <c r="KL20" s="13">
        <v>778.66</v>
      </c>
      <c r="KM20" s="11">
        <v>194</v>
      </c>
      <c r="KN20" s="12"/>
      <c r="KO20" s="12"/>
      <c r="KP20" s="11"/>
      <c r="KQ20" s="13"/>
      <c r="KR20" s="11"/>
      <c r="KS20" s="11"/>
      <c r="KT20" s="13"/>
      <c r="KU20" s="11">
        <v>1</v>
      </c>
      <c r="KV20" s="12"/>
      <c r="KW20" s="12"/>
      <c r="KX20" s="11"/>
      <c r="KY20" s="13"/>
      <c r="KZ20" s="11">
        <v>214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</row>
    <row r="21">
      <c r="A21" s="10" t="s">
        <v>87</v>
      </c>
      <c r="B21" s="11">
        <v>218336</v>
      </c>
      <c r="C21" s="11">
        <f>=ROUNDDOWN(37.009238071023,0)</f>
      </c>
      <c r="D21" s="11">
        <v>69222</v>
      </c>
      <c r="E21" s="12">
        <v>0.9643</v>
      </c>
      <c r="F21" s="11"/>
      <c r="G21" s="11">
        <f>=ROUNDDOWN({0},0)</f>
      </c>
      <c r="H21" s="11"/>
      <c r="I21" s="12"/>
      <c r="J21" s="11">
        <v>19617</v>
      </c>
      <c r="K21" s="13">
        <v>783624.21</v>
      </c>
      <c r="L21" s="11">
        <v>592</v>
      </c>
      <c r="M21" s="14">
        <v>1323.69</v>
      </c>
      <c r="N21" s="11">
        <v>19778</v>
      </c>
      <c r="O21" s="13">
        <v>839014.47</v>
      </c>
      <c r="P21" s="11">
        <v>624</v>
      </c>
      <c r="Q21" s="14">
        <v>1344.57</v>
      </c>
      <c r="R21" s="12">
        <v>-0.0081</v>
      </c>
      <c r="S21" s="12">
        <v>-0.066</v>
      </c>
      <c r="T21" s="12">
        <v>-0.0513</v>
      </c>
      <c r="U21" s="12">
        <v>-0.0155</v>
      </c>
      <c r="V21" s="11">
        <v>9408</v>
      </c>
      <c r="W21" s="13">
        <v>367074.88</v>
      </c>
      <c r="X21" s="11">
        <v>544</v>
      </c>
      <c r="Y21" s="11">
        <v>6820</v>
      </c>
      <c r="Z21" s="13">
        <v>279057.75</v>
      </c>
      <c r="AA21" s="11">
        <v>506</v>
      </c>
      <c r="AB21" s="12">
        <v>0.3795</v>
      </c>
      <c r="AC21" s="12">
        <v>0.3154</v>
      </c>
      <c r="AD21" s="11">
        <v>1109</v>
      </c>
      <c r="AE21" s="13">
        <v>40857.27</v>
      </c>
      <c r="AF21" s="11">
        <v>495</v>
      </c>
      <c r="AG21" s="11">
        <v>1587</v>
      </c>
      <c r="AH21" s="13">
        <v>57635.05</v>
      </c>
      <c r="AI21" s="11">
        <v>522</v>
      </c>
      <c r="AJ21" s="12">
        <v>-0.3012</v>
      </c>
      <c r="AK21" s="12">
        <v>-0.2911</v>
      </c>
      <c r="AL21" s="11">
        <v>1231</v>
      </c>
      <c r="AM21" s="13">
        <v>47187.18</v>
      </c>
      <c r="AN21" s="11">
        <v>495</v>
      </c>
      <c r="AO21" s="11">
        <v>613</v>
      </c>
      <c r="AP21" s="13">
        <v>25625.98</v>
      </c>
      <c r="AQ21" s="11">
        <v>512</v>
      </c>
      <c r="AR21" s="12">
        <v>1.0082</v>
      </c>
      <c r="AS21" s="12">
        <v>0.8414</v>
      </c>
      <c r="AT21" s="11">
        <v>1804</v>
      </c>
      <c r="AU21" s="13">
        <v>73125.16</v>
      </c>
      <c r="AV21" s="11">
        <v>463</v>
      </c>
      <c r="AW21" s="11">
        <v>1604</v>
      </c>
      <c r="AX21" s="13">
        <v>66422.6</v>
      </c>
      <c r="AY21" s="11">
        <v>437</v>
      </c>
      <c r="AZ21" s="12">
        <v>0.1247</v>
      </c>
      <c r="BA21" s="12">
        <v>0.1009</v>
      </c>
      <c r="BB21" s="11">
        <v>1979</v>
      </c>
      <c r="BC21" s="13">
        <v>81316.78</v>
      </c>
      <c r="BD21" s="11">
        <v>437</v>
      </c>
      <c r="BE21" s="11">
        <v>2886</v>
      </c>
      <c r="BF21" s="13">
        <v>130158.93</v>
      </c>
      <c r="BG21" s="11">
        <v>520</v>
      </c>
      <c r="BH21" s="12">
        <v>-0.3143</v>
      </c>
      <c r="BI21" s="12">
        <v>-0.3753</v>
      </c>
      <c r="BJ21" s="11">
        <v>613</v>
      </c>
      <c r="BK21" s="13">
        <v>26313.48</v>
      </c>
      <c r="BL21" s="11">
        <v>509</v>
      </c>
      <c r="BM21" s="11">
        <v>2292</v>
      </c>
      <c r="BN21" s="13">
        <v>103483.38</v>
      </c>
      <c r="BO21" s="11">
        <v>522</v>
      </c>
      <c r="BP21" s="12">
        <v>-0.7325</v>
      </c>
      <c r="BQ21" s="12">
        <v>-0.7457</v>
      </c>
      <c r="BR21" s="11">
        <v>702</v>
      </c>
      <c r="BS21" s="13">
        <v>29306.05</v>
      </c>
      <c r="BT21" s="11">
        <v>495</v>
      </c>
      <c r="BU21" s="11">
        <v>540</v>
      </c>
      <c r="BV21" s="13">
        <v>24324.68</v>
      </c>
      <c r="BW21" s="11">
        <v>530</v>
      </c>
      <c r="BX21" s="12">
        <v>0.3</v>
      </c>
      <c r="BY21" s="12">
        <v>0.2048</v>
      </c>
      <c r="BZ21" s="11">
        <v>735</v>
      </c>
      <c r="CA21" s="13">
        <v>28600.89</v>
      </c>
      <c r="CB21" s="11">
        <v>459</v>
      </c>
      <c r="CC21" s="11">
        <v>1046</v>
      </c>
      <c r="CD21" s="13">
        <v>39859.32</v>
      </c>
      <c r="CE21" s="11">
        <v>506</v>
      </c>
      <c r="CF21" s="12">
        <v>-0.2973</v>
      </c>
      <c r="CG21" s="12">
        <v>-0.2825</v>
      </c>
      <c r="CH21" s="11">
        <v>704</v>
      </c>
      <c r="CI21" s="13">
        <v>30381.22</v>
      </c>
      <c r="CJ21" s="11">
        <v>521</v>
      </c>
      <c r="CK21" s="11">
        <v>282</v>
      </c>
      <c r="CL21" s="13">
        <v>15845.7</v>
      </c>
      <c r="CM21" s="11">
        <v>504</v>
      </c>
      <c r="CN21" s="12">
        <v>1.4965</v>
      </c>
      <c r="CO21" s="12">
        <v>0.9173</v>
      </c>
      <c r="CP21" s="11">
        <v>70</v>
      </c>
      <c r="CQ21" s="13">
        <v>3212.18</v>
      </c>
      <c r="CR21" s="11">
        <v>149</v>
      </c>
      <c r="CS21" s="11">
        <v>15</v>
      </c>
      <c r="CT21" s="13">
        <v>734.45</v>
      </c>
      <c r="CU21" s="11">
        <v>303</v>
      </c>
      <c r="CV21" s="12">
        <v>3.6667</v>
      </c>
      <c r="CW21" s="12">
        <v>3.3736</v>
      </c>
      <c r="CX21" s="11">
        <v>752</v>
      </c>
      <c r="CY21" s="13">
        <v>35206.67</v>
      </c>
      <c r="CZ21" s="11">
        <v>563</v>
      </c>
      <c r="DA21" s="11">
        <v>1263</v>
      </c>
      <c r="DB21" s="13">
        <v>60599.54</v>
      </c>
      <c r="DC21" s="11">
        <v>589</v>
      </c>
      <c r="DD21" s="12">
        <v>-0.4046</v>
      </c>
      <c r="DE21" s="12">
        <v>-0.419</v>
      </c>
      <c r="DF21" s="11">
        <v>134</v>
      </c>
      <c r="DG21" s="13">
        <v>5539.83</v>
      </c>
      <c r="DH21" s="11">
        <v>397</v>
      </c>
      <c r="DI21" s="11">
        <v>194</v>
      </c>
      <c r="DJ21" s="13">
        <v>7452.88</v>
      </c>
      <c r="DK21" s="11">
        <v>322</v>
      </c>
      <c r="DL21" s="12">
        <v>-0.3093</v>
      </c>
      <c r="DM21" s="12">
        <v>-0.2567</v>
      </c>
      <c r="DN21" s="11">
        <v>102</v>
      </c>
      <c r="DO21" s="13">
        <v>4399.34</v>
      </c>
      <c r="DP21" s="11">
        <v>480</v>
      </c>
      <c r="DQ21" s="11">
        <v>154</v>
      </c>
      <c r="DR21" s="13">
        <v>7112.96</v>
      </c>
      <c r="DS21" s="11">
        <v>478</v>
      </c>
      <c r="DT21" s="12">
        <v>-0.3377</v>
      </c>
      <c r="DU21" s="12">
        <v>-0.3815</v>
      </c>
      <c r="DV21" s="11">
        <v>22</v>
      </c>
      <c r="DW21" s="13">
        <v>798.4</v>
      </c>
      <c r="DX21" s="11">
        <v>80</v>
      </c>
      <c r="DY21" s="11">
        <v>2</v>
      </c>
      <c r="DZ21" s="13">
        <v>85.18</v>
      </c>
      <c r="EA21" s="11">
        <v>9</v>
      </c>
      <c r="EB21" s="12">
        <v>10</v>
      </c>
      <c r="EC21" s="12">
        <v>8.3731</v>
      </c>
      <c r="ED21" s="11"/>
      <c r="EE21" s="13"/>
      <c r="EF21" s="11"/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85</v>
      </c>
      <c r="EU21" s="13">
        <v>3639.46</v>
      </c>
      <c r="EV21" s="11">
        <v>59</v>
      </c>
      <c r="EW21" s="11">
        <v>237</v>
      </c>
      <c r="EX21" s="13">
        <v>10547.24</v>
      </c>
      <c r="EY21" s="11">
        <v>69</v>
      </c>
      <c r="EZ21" s="12">
        <v>-0.6414</v>
      </c>
      <c r="FA21" s="12">
        <v>-0.6549</v>
      </c>
      <c r="FB21" s="11">
        <v>70</v>
      </c>
      <c r="FC21" s="13">
        <v>2947.46</v>
      </c>
      <c r="FD21" s="11">
        <v>202</v>
      </c>
      <c r="FE21" s="11">
        <v>26</v>
      </c>
      <c r="FF21" s="13">
        <v>1355.4</v>
      </c>
      <c r="FG21" s="11">
        <v>97</v>
      </c>
      <c r="FH21" s="12">
        <v>1.6923</v>
      </c>
      <c r="FI21" s="12">
        <v>1.1746</v>
      </c>
      <c r="FJ21" s="11">
        <v>21</v>
      </c>
      <c r="FK21" s="13">
        <v>913.47</v>
      </c>
      <c r="FL21" s="11">
        <v>134</v>
      </c>
      <c r="FM21" s="11">
        <v>30</v>
      </c>
      <c r="FN21" s="13">
        <v>1256.68</v>
      </c>
      <c r="FO21" s="11">
        <v>106</v>
      </c>
      <c r="FP21" s="12">
        <v>-0.3</v>
      </c>
      <c r="FQ21" s="12">
        <v>-0.2731</v>
      </c>
      <c r="FR21" s="11"/>
      <c r="FS21" s="13"/>
      <c r="FT21" s="11">
        <v>8</v>
      </c>
      <c r="FU21" s="11">
        <v>4</v>
      </c>
      <c r="FV21" s="13">
        <v>241.66</v>
      </c>
      <c r="FW21" s="11">
        <v>24</v>
      </c>
      <c r="FX21" s="12"/>
      <c r="FY21" s="12"/>
      <c r="FZ21" s="11">
        <v>2</v>
      </c>
      <c r="GA21" s="13">
        <v>73.71</v>
      </c>
      <c r="GB21" s="11">
        <v>27</v>
      </c>
      <c r="GC21" s="11">
        <v>111</v>
      </c>
      <c r="GD21" s="13">
        <v>4079.47</v>
      </c>
      <c r="GE21" s="11">
        <v>77</v>
      </c>
      <c r="GF21" s="12">
        <v>-0.982</v>
      </c>
      <c r="GG21" s="12">
        <v>-0.9819</v>
      </c>
      <c r="GH21" s="11">
        <v>17</v>
      </c>
      <c r="GI21" s="13">
        <v>782.52</v>
      </c>
      <c r="GJ21" s="11">
        <v>77</v>
      </c>
      <c r="GK21" s="11">
        <v>26</v>
      </c>
      <c r="GL21" s="13">
        <v>1124.49</v>
      </c>
      <c r="GM21" s="11">
        <v>73</v>
      </c>
      <c r="GN21" s="12">
        <v>-0.3462</v>
      </c>
      <c r="GO21" s="12">
        <v>-0.3041</v>
      </c>
      <c r="GP21" s="11">
        <v>3</v>
      </c>
      <c r="GQ21" s="13">
        <v>125.15</v>
      </c>
      <c r="GR21" s="11">
        <v>134</v>
      </c>
      <c r="GS21" s="11"/>
      <c r="GT21" s="13"/>
      <c r="GU21" s="11">
        <v>347</v>
      </c>
      <c r="GV21" s="12"/>
      <c r="GW21" s="12"/>
      <c r="GX21" s="11">
        <v>38</v>
      </c>
      <c r="GY21" s="13">
        <v>1211.65</v>
      </c>
      <c r="GZ21" s="11">
        <v>168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8</v>
      </c>
      <c r="HO21" s="13">
        <v>313.09</v>
      </c>
      <c r="HP21" s="11">
        <v>118</v>
      </c>
      <c r="HQ21" s="11">
        <v>8</v>
      </c>
      <c r="HR21" s="13">
        <v>296.8</v>
      </c>
      <c r="HS21" s="11">
        <v>127</v>
      </c>
      <c r="HT21" s="12"/>
      <c r="HU21" s="12">
        <v>0.0549</v>
      </c>
      <c r="HV21" s="11"/>
      <c r="HW21" s="13"/>
      <c r="HX21" s="11"/>
      <c r="HY21" s="11"/>
      <c r="HZ21" s="13"/>
      <c r="IA21" s="11"/>
      <c r="IB21" s="12"/>
      <c r="IC21" s="12"/>
      <c r="ID21" s="11">
        <v>5</v>
      </c>
      <c r="IE21" s="13">
        <v>194.98</v>
      </c>
      <c r="IF21" s="11">
        <v>174</v>
      </c>
      <c r="IG21" s="11">
        <v>18</v>
      </c>
      <c r="IH21" s="13">
        <v>836.92</v>
      </c>
      <c r="II21" s="11">
        <v>229</v>
      </c>
      <c r="IJ21" s="12">
        <v>-0.7222</v>
      </c>
      <c r="IK21" s="12">
        <v>-0.767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3</v>
      </c>
      <c r="JK21" s="13">
        <v>103.39</v>
      </c>
      <c r="JL21" s="11">
        <v>55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>
        <v>253</v>
      </c>
      <c r="KC21" s="11"/>
      <c r="KD21" s="13"/>
      <c r="KE21" s="11"/>
      <c r="KF21" s="12"/>
      <c r="KG21" s="12"/>
      <c r="KH21" s="11"/>
      <c r="KI21" s="13"/>
      <c r="KJ21" s="11"/>
      <c r="KK21" s="11">
        <v>20</v>
      </c>
      <c r="KL21" s="13">
        <v>877.41</v>
      </c>
      <c r="KM21" s="11">
        <v>30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>
        <v>114</v>
      </c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</row>
    <row r="22">
      <c r="A22" s="19" t="s">
        <v>88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391846</v>
      </c>
      <c r="K22" s="17">
        <v>17946681.38</v>
      </c>
      <c r="L22" s="15">
        <v>7443</v>
      </c>
      <c r="M22" s="18">
        <v>2411.22</v>
      </c>
      <c r="N22" s="15">
        <v>383396</v>
      </c>
      <c r="O22" s="17">
        <v>18154142.46</v>
      </c>
      <c r="P22" s="15">
        <v>8306</v>
      </c>
      <c r="Q22" s="18">
        <v>2185.67</v>
      </c>
      <c r="R22" s="16">
        <v>0.022</v>
      </c>
      <c r="S22" s="16">
        <v>-0.0114</v>
      </c>
      <c r="T22" s="16">
        <v>-0.1039</v>
      </c>
      <c r="U22" s="16">
        <v>0.1032</v>
      </c>
      <c r="V22" s="15">
        <v>142702</v>
      </c>
      <c r="W22" s="17">
        <v>5512542.01</v>
      </c>
      <c r="X22" s="15">
        <v>6094</v>
      </c>
      <c r="Y22" s="15">
        <v>108932</v>
      </c>
      <c r="Z22" s="17">
        <v>4238208.92</v>
      </c>
      <c r="AA22" s="15">
        <v>5961</v>
      </c>
      <c r="AB22" s="16">
        <v>0.31</v>
      </c>
      <c r="AC22" s="16">
        <v>0.3007</v>
      </c>
      <c r="AD22" s="15">
        <v>37953</v>
      </c>
      <c r="AE22" s="17">
        <v>2614976.69</v>
      </c>
      <c r="AF22" s="15">
        <v>6448</v>
      </c>
      <c r="AG22" s="15">
        <v>38297</v>
      </c>
      <c r="AH22" s="17">
        <v>2547205.53</v>
      </c>
      <c r="AI22" s="15">
        <v>6806</v>
      </c>
      <c r="AJ22" s="16">
        <v>-0.009</v>
      </c>
      <c r="AK22" s="16">
        <v>0.0266</v>
      </c>
      <c r="AL22" s="15">
        <v>51416</v>
      </c>
      <c r="AM22" s="17">
        <v>1754836.26</v>
      </c>
      <c r="AN22" s="15">
        <v>6241</v>
      </c>
      <c r="AO22" s="15">
        <v>39206</v>
      </c>
      <c r="AP22" s="17">
        <v>1514157.32</v>
      </c>
      <c r="AQ22" s="15">
        <v>6432</v>
      </c>
      <c r="AR22" s="16">
        <v>0.3114</v>
      </c>
      <c r="AS22" s="16">
        <v>0.159</v>
      </c>
      <c r="AT22" s="15">
        <v>40550</v>
      </c>
      <c r="AU22" s="17">
        <v>1620562.31</v>
      </c>
      <c r="AV22" s="15">
        <v>5408</v>
      </c>
      <c r="AW22" s="15">
        <v>40944</v>
      </c>
      <c r="AX22" s="17">
        <v>1569074.15</v>
      </c>
      <c r="AY22" s="15">
        <v>6095</v>
      </c>
      <c r="AZ22" s="16">
        <v>-0.0096</v>
      </c>
      <c r="BA22" s="16">
        <v>0.0328</v>
      </c>
      <c r="BB22" s="15">
        <v>22053</v>
      </c>
      <c r="BC22" s="17">
        <v>1217865.63</v>
      </c>
      <c r="BD22" s="15">
        <v>4422</v>
      </c>
      <c r="BE22" s="15">
        <v>30547</v>
      </c>
      <c r="BF22" s="17">
        <v>1482701.16</v>
      </c>
      <c r="BG22" s="15">
        <v>5671</v>
      </c>
      <c r="BH22" s="16">
        <v>-0.2781</v>
      </c>
      <c r="BI22" s="16">
        <v>-0.1786</v>
      </c>
      <c r="BJ22" s="15">
        <v>17284</v>
      </c>
      <c r="BK22" s="17">
        <v>1191309.39</v>
      </c>
      <c r="BL22" s="15">
        <v>6353</v>
      </c>
      <c r="BM22" s="15">
        <v>41715</v>
      </c>
      <c r="BN22" s="17">
        <v>2712141.64</v>
      </c>
      <c r="BO22" s="15">
        <v>6616</v>
      </c>
      <c r="BP22" s="16">
        <v>-0.5857</v>
      </c>
      <c r="BQ22" s="16">
        <v>-0.5607</v>
      </c>
      <c r="BR22" s="15">
        <v>12887</v>
      </c>
      <c r="BS22" s="17">
        <v>1054655.07</v>
      </c>
      <c r="BT22" s="15">
        <v>6286</v>
      </c>
      <c r="BU22" s="15">
        <v>12243</v>
      </c>
      <c r="BV22" s="17">
        <v>1046752.63</v>
      </c>
      <c r="BW22" s="15">
        <v>6701</v>
      </c>
      <c r="BX22" s="16">
        <v>0.0526</v>
      </c>
      <c r="BY22" s="16">
        <v>0.0075</v>
      </c>
      <c r="BZ22" s="15">
        <v>22732</v>
      </c>
      <c r="CA22" s="17">
        <v>838445.29</v>
      </c>
      <c r="CB22" s="15">
        <v>5380</v>
      </c>
      <c r="CC22" s="15">
        <v>25762</v>
      </c>
      <c r="CD22" s="17">
        <v>956436.28</v>
      </c>
      <c r="CE22" s="15">
        <v>5735</v>
      </c>
      <c r="CF22" s="16">
        <v>-0.1176</v>
      </c>
      <c r="CG22" s="16">
        <v>-0.1234</v>
      </c>
      <c r="CH22" s="15">
        <v>14169</v>
      </c>
      <c r="CI22" s="17">
        <v>576550.63</v>
      </c>
      <c r="CJ22" s="15">
        <v>5829</v>
      </c>
      <c r="CK22" s="15">
        <v>10234</v>
      </c>
      <c r="CL22" s="17">
        <v>349676.54</v>
      </c>
      <c r="CM22" s="15">
        <v>5581</v>
      </c>
      <c r="CN22" s="16">
        <v>0.3845</v>
      </c>
      <c r="CO22" s="16">
        <v>0.6488</v>
      </c>
      <c r="CP22" s="15">
        <v>3264</v>
      </c>
      <c r="CQ22" s="17">
        <v>345204.3</v>
      </c>
      <c r="CR22" s="15">
        <v>1609</v>
      </c>
      <c r="CS22" s="15">
        <v>2476</v>
      </c>
      <c r="CT22" s="17">
        <v>237452.8</v>
      </c>
      <c r="CU22" s="15">
        <v>2609</v>
      </c>
      <c r="CV22" s="16">
        <v>0.3183</v>
      </c>
      <c r="CW22" s="16">
        <v>0.4538</v>
      </c>
      <c r="CX22" s="15">
        <v>4940</v>
      </c>
      <c r="CY22" s="17">
        <v>250002.24</v>
      </c>
      <c r="CZ22" s="15">
        <v>6714</v>
      </c>
      <c r="DA22" s="15">
        <v>3230</v>
      </c>
      <c r="DB22" s="17">
        <v>166173.58</v>
      </c>
      <c r="DC22" s="15">
        <v>7217</v>
      </c>
      <c r="DD22" s="16">
        <v>0.5294</v>
      </c>
      <c r="DE22" s="16">
        <v>0.5045</v>
      </c>
      <c r="DF22" s="15">
        <v>3879</v>
      </c>
      <c r="DG22" s="17">
        <v>217103.14</v>
      </c>
      <c r="DH22" s="15">
        <v>4317</v>
      </c>
      <c r="DI22" s="15">
        <v>2144</v>
      </c>
      <c r="DJ22" s="17">
        <v>98536.83</v>
      </c>
      <c r="DK22" s="15">
        <v>2046</v>
      </c>
      <c r="DL22" s="16">
        <v>0.8092</v>
      </c>
      <c r="DM22" s="16">
        <v>1.2033</v>
      </c>
      <c r="DN22" s="15">
        <v>3466</v>
      </c>
      <c r="DO22" s="17">
        <v>145032.89</v>
      </c>
      <c r="DP22" s="15">
        <v>4968</v>
      </c>
      <c r="DQ22" s="15">
        <v>4148</v>
      </c>
      <c r="DR22" s="17">
        <v>183119.46</v>
      </c>
      <c r="DS22" s="15">
        <v>5259</v>
      </c>
      <c r="DT22" s="16">
        <v>-0.1644</v>
      </c>
      <c r="DU22" s="16">
        <v>-0.208</v>
      </c>
      <c r="DV22" s="15">
        <v>1460</v>
      </c>
      <c r="DW22" s="17">
        <v>136746.58</v>
      </c>
      <c r="DX22" s="15">
        <v>1277</v>
      </c>
      <c r="DY22" s="15">
        <v>2039</v>
      </c>
      <c r="DZ22" s="17">
        <v>164929.05</v>
      </c>
      <c r="EA22" s="15">
        <v>849</v>
      </c>
      <c r="EB22" s="16">
        <v>-0.284</v>
      </c>
      <c r="EC22" s="16">
        <v>-0.1709</v>
      </c>
      <c r="ED22" s="15">
        <v>2040</v>
      </c>
      <c r="EE22" s="17">
        <v>84114.36</v>
      </c>
      <c r="EF22" s="15"/>
      <c r="EG22" s="15">
        <v>3396</v>
      </c>
      <c r="EH22" s="17">
        <v>130277.45</v>
      </c>
      <c r="EI22" s="15"/>
      <c r="EJ22" s="16">
        <v>-0.3993</v>
      </c>
      <c r="EK22" s="16">
        <v>-0.3543</v>
      </c>
      <c r="EL22" s="15">
        <v>2648</v>
      </c>
      <c r="EM22" s="17">
        <v>54075.8</v>
      </c>
      <c r="EN22" s="15"/>
      <c r="EO22" s="15">
        <v>7293</v>
      </c>
      <c r="EP22" s="17">
        <v>194041.5</v>
      </c>
      <c r="EQ22" s="15"/>
      <c r="ER22" s="16">
        <v>-0.6369</v>
      </c>
      <c r="ES22" s="16">
        <v>-0.7213</v>
      </c>
      <c r="ET22" s="15">
        <v>1150</v>
      </c>
      <c r="EU22" s="17">
        <v>47014.23</v>
      </c>
      <c r="EV22" s="15">
        <v>1210</v>
      </c>
      <c r="EW22" s="15">
        <v>2592</v>
      </c>
      <c r="EX22" s="17">
        <v>107766.29</v>
      </c>
      <c r="EY22" s="15">
        <v>1637</v>
      </c>
      <c r="EZ22" s="16">
        <v>-0.5563</v>
      </c>
      <c r="FA22" s="16">
        <v>-0.5637</v>
      </c>
      <c r="FB22" s="15">
        <v>469</v>
      </c>
      <c r="FC22" s="17">
        <v>42830.34</v>
      </c>
      <c r="FD22" s="15">
        <v>1292</v>
      </c>
      <c r="FE22" s="15">
        <v>573</v>
      </c>
      <c r="FF22" s="17">
        <v>54156.7</v>
      </c>
      <c r="FG22" s="15">
        <v>990</v>
      </c>
      <c r="FH22" s="16">
        <v>-0.1815</v>
      </c>
      <c r="FI22" s="16">
        <v>-0.2091</v>
      </c>
      <c r="FJ22" s="15">
        <v>372</v>
      </c>
      <c r="FK22" s="17">
        <v>35851.08</v>
      </c>
      <c r="FL22" s="15">
        <v>969</v>
      </c>
      <c r="FM22" s="15">
        <v>757</v>
      </c>
      <c r="FN22" s="17">
        <v>66450.3</v>
      </c>
      <c r="FO22" s="15">
        <v>1073</v>
      </c>
      <c r="FP22" s="16">
        <v>-0.5086</v>
      </c>
      <c r="FQ22" s="16">
        <v>-0.4605</v>
      </c>
      <c r="FR22" s="15">
        <v>843</v>
      </c>
      <c r="FS22" s="17">
        <v>35607.31</v>
      </c>
      <c r="FT22" s="15">
        <v>971</v>
      </c>
      <c r="FU22" s="15">
        <v>822</v>
      </c>
      <c r="FV22" s="17">
        <v>33513.35</v>
      </c>
      <c r="FW22" s="15">
        <v>1011</v>
      </c>
      <c r="FX22" s="16">
        <v>0.0255</v>
      </c>
      <c r="FY22" s="16">
        <v>0.0625</v>
      </c>
      <c r="FZ22" s="15">
        <v>1152</v>
      </c>
      <c r="GA22" s="17">
        <v>28703.64</v>
      </c>
      <c r="GB22" s="15">
        <v>725</v>
      </c>
      <c r="GC22" s="15">
        <v>2024</v>
      </c>
      <c r="GD22" s="17">
        <v>72026.1</v>
      </c>
      <c r="GE22" s="15">
        <v>2079</v>
      </c>
      <c r="GF22" s="16">
        <v>-0.4308</v>
      </c>
      <c r="GG22" s="16">
        <v>-0.6015</v>
      </c>
      <c r="GH22" s="15">
        <v>615</v>
      </c>
      <c r="GI22" s="17">
        <v>25380.84</v>
      </c>
      <c r="GJ22" s="15">
        <v>1155</v>
      </c>
      <c r="GK22" s="15">
        <v>560</v>
      </c>
      <c r="GL22" s="17">
        <v>23135.79</v>
      </c>
      <c r="GM22" s="15">
        <v>1182</v>
      </c>
      <c r="GN22" s="16">
        <v>0.0982</v>
      </c>
      <c r="GO22" s="16">
        <v>0.097</v>
      </c>
      <c r="GP22" s="15">
        <v>273</v>
      </c>
      <c r="GQ22" s="17">
        <v>24702.88</v>
      </c>
      <c r="GR22" s="15">
        <v>3889</v>
      </c>
      <c r="GS22" s="15">
        <v>342</v>
      </c>
      <c r="GT22" s="17">
        <v>41464.24</v>
      </c>
      <c r="GU22" s="15">
        <v>5324</v>
      </c>
      <c r="GV22" s="16">
        <v>-0.2018</v>
      </c>
      <c r="GW22" s="16">
        <v>-0.4042</v>
      </c>
      <c r="GX22" s="15">
        <v>2286</v>
      </c>
      <c r="GY22" s="17">
        <v>24409.4</v>
      </c>
      <c r="GZ22" s="15">
        <v>2084</v>
      </c>
      <c r="HA22" s="15"/>
      <c r="HB22" s="17"/>
      <c r="HC22" s="15"/>
      <c r="HD22" s="16"/>
      <c r="HE22" s="16"/>
      <c r="HF22" s="15">
        <v>190</v>
      </c>
      <c r="HG22" s="17">
        <v>20465.28</v>
      </c>
      <c r="HH22" s="15">
        <v>718</v>
      </c>
      <c r="HI22" s="15">
        <v>404</v>
      </c>
      <c r="HJ22" s="17">
        <v>65990.1</v>
      </c>
      <c r="HK22" s="15">
        <v>803</v>
      </c>
      <c r="HL22" s="16">
        <v>-0.5297</v>
      </c>
      <c r="HM22" s="16">
        <v>-0.6899</v>
      </c>
      <c r="HN22" s="15">
        <v>275</v>
      </c>
      <c r="HO22" s="17">
        <v>12271.67</v>
      </c>
      <c r="HP22" s="15">
        <v>830</v>
      </c>
      <c r="HQ22" s="15">
        <v>102</v>
      </c>
      <c r="HR22" s="17">
        <v>4493.73</v>
      </c>
      <c r="HS22" s="15">
        <v>876</v>
      </c>
      <c r="HT22" s="16">
        <v>1.6961</v>
      </c>
      <c r="HU22" s="16">
        <v>1.7308</v>
      </c>
      <c r="HV22" s="15">
        <v>69</v>
      </c>
      <c r="HW22" s="17">
        <v>8684.59</v>
      </c>
      <c r="HX22" s="15">
        <v>131</v>
      </c>
      <c r="HY22" s="15">
        <v>59</v>
      </c>
      <c r="HZ22" s="17">
        <v>8208.91</v>
      </c>
      <c r="IA22" s="15">
        <v>171</v>
      </c>
      <c r="IB22" s="16">
        <v>0.1695</v>
      </c>
      <c r="IC22" s="16">
        <v>0.0579</v>
      </c>
      <c r="ID22" s="15">
        <v>163</v>
      </c>
      <c r="IE22" s="17">
        <v>6657.91</v>
      </c>
      <c r="IF22" s="15">
        <v>1737</v>
      </c>
      <c r="IG22" s="15">
        <v>695</v>
      </c>
      <c r="IH22" s="17">
        <v>24974.05</v>
      </c>
      <c r="II22" s="15">
        <v>2033</v>
      </c>
      <c r="IJ22" s="16">
        <v>-0.7655</v>
      </c>
      <c r="IK22" s="16">
        <v>-0.7334</v>
      </c>
      <c r="IL22" s="15">
        <v>150</v>
      </c>
      <c r="IM22" s="17">
        <v>5412.67</v>
      </c>
      <c r="IN22" s="15">
        <v>211</v>
      </c>
      <c r="IO22" s="15">
        <v>334</v>
      </c>
      <c r="IP22" s="17">
        <v>12187.44</v>
      </c>
      <c r="IQ22" s="15">
        <v>257</v>
      </c>
      <c r="IR22" s="16">
        <v>-0.5509</v>
      </c>
      <c r="IS22" s="16">
        <v>-0.5559</v>
      </c>
      <c r="IT22" s="15">
        <v>148</v>
      </c>
      <c r="IU22" s="17">
        <v>4801.98</v>
      </c>
      <c r="IV22" s="15">
        <v>17</v>
      </c>
      <c r="IW22" s="15">
        <v>404</v>
      </c>
      <c r="IX22" s="17">
        <v>9790.29</v>
      </c>
      <c r="IY22" s="15">
        <v>21</v>
      </c>
      <c r="IZ22" s="16">
        <v>-0.6337</v>
      </c>
      <c r="JA22" s="16">
        <v>-0.5095</v>
      </c>
      <c r="JB22" s="15">
        <v>92</v>
      </c>
      <c r="JC22" s="17">
        <v>4764.08</v>
      </c>
      <c r="JD22" s="15">
        <v>206</v>
      </c>
      <c r="JE22" s="15">
        <v>17</v>
      </c>
      <c r="JF22" s="17">
        <v>1190.13</v>
      </c>
      <c r="JG22" s="15">
        <v>101</v>
      </c>
      <c r="JH22" s="16">
        <v>4.4118</v>
      </c>
      <c r="JI22" s="16">
        <v>3.003</v>
      </c>
      <c r="JJ22" s="15">
        <v>123</v>
      </c>
      <c r="JK22" s="17">
        <v>4694.52</v>
      </c>
      <c r="JL22" s="15">
        <v>592</v>
      </c>
      <c r="JM22" s="15"/>
      <c r="JN22" s="17"/>
      <c r="JO22" s="15">
        <v>6</v>
      </c>
      <c r="JP22" s="16"/>
      <c r="JQ22" s="16"/>
      <c r="JR22" s="15">
        <v>8</v>
      </c>
      <c r="JS22" s="17">
        <v>277.2</v>
      </c>
      <c r="JT22" s="15"/>
      <c r="JU22" s="15">
        <v>663</v>
      </c>
      <c r="JV22" s="17">
        <v>19478.11</v>
      </c>
      <c r="JW22" s="15"/>
      <c r="JX22" s="16">
        <v>-0.9879</v>
      </c>
      <c r="JY22" s="16">
        <v>-0.9858</v>
      </c>
      <c r="JZ22" s="15">
        <v>25</v>
      </c>
      <c r="KA22" s="17">
        <v>129.17</v>
      </c>
      <c r="KB22" s="15">
        <v>4218</v>
      </c>
      <c r="KC22" s="15"/>
      <c r="KD22" s="17"/>
      <c r="KE22" s="15"/>
      <c r="KF22" s="16"/>
      <c r="KG22" s="16"/>
      <c r="KH22" s="15"/>
      <c r="KI22" s="17"/>
      <c r="KJ22" s="15"/>
      <c r="KK22" s="15">
        <v>442</v>
      </c>
      <c r="KL22" s="17">
        <v>18432.09</v>
      </c>
      <c r="KM22" s="15">
        <v>802</v>
      </c>
      <c r="KN22" s="16">
        <v>-1</v>
      </c>
      <c r="KO22" s="16">
        <v>-1</v>
      </c>
      <c r="KP22" s="15"/>
      <c r="KQ22" s="17"/>
      <c r="KR22" s="15">
        <v>4</v>
      </c>
      <c r="KS22" s="15"/>
      <c r="KT22" s="17"/>
      <c r="KU22" s="15">
        <v>5</v>
      </c>
      <c r="KV22" s="16"/>
      <c r="KW22" s="16"/>
      <c r="KX22" s="15"/>
      <c r="KY22" s="17"/>
      <c r="KZ22" s="15">
        <v>1304</v>
      </c>
      <c r="LA22" s="15"/>
      <c r="LB22" s="17"/>
      <c r="LC22" s="15">
        <v>6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/>
      <c r="MB22" s="16"/>
      <c r="MC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