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<sst xmlns="http://schemas.openxmlformats.org/spreadsheetml/2006/main" count="42" uniqueCount="42">
  <si>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</si>
  <si>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</si>
  <si>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</si>
  <si>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03/30/2025</t>
  </si>
  <si>
    <t>End Date:</t>
  </si>
  <si>
    <t>Report Run Date:</t>
  </si>
  <si>
    <t>03/31/2025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</si>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</sst>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6325</v>
      </c>
      <c r="C5" s="11">
        <f>=ROUNDDOWN(31.5461346633416,0)</f>
      </c>
      <c r="D5" s="11">
        <v>900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3</v>
      </c>
      <c r="K5" s="13">
        <v>143.63</v>
      </c>
      <c r="L5" s="11">
        <v>991</v>
      </c>
      <c r="M5" s="14">
        <v>0.14</v>
      </c>
      <c r="N5" s="11">
        <v>7</v>
      </c>
      <c r="O5" s="13">
        <v>483.7</v>
      </c>
      <c r="P5" s="11">
        <v>1054</v>
      </c>
      <c r="Q5" s="14">
        <v>0.46</v>
      </c>
      <c r="R5" s="12">
        <v>-0.5714</v>
      </c>
      <c r="S5" s="12">
        <v>-0.7031</v>
      </c>
      <c r="T5" s="12">
        <v>-0.0598</v>
      </c>
      <c r="U5" s="12">
        <v>-0.6957</v>
      </c>
      <c r="V5" s="11">
        <v>3</v>
      </c>
      <c r="W5" s="13">
        <v>143.63</v>
      </c>
      <c r="X5" s="11">
        <v>953</v>
      </c>
      <c r="Y5" s="11">
        <v>7</v>
      </c>
      <c r="Z5" s="13">
        <v>483.7</v>
      </c>
      <c r="AA5" s="11">
        <v>1048</v>
      </c>
      <c r="AB5" s="12">
        <v>-0.5714</v>
      </c>
      <c r="AC5" s="12">
        <v>-0.7031</v>
      </c>
    </row>
    <row r="6">
      <c r="A6" s="10" t="s">
        <v>32</v>
      </c>
      <c r="B6" s="11">
        <v>3623</v>
      </c>
      <c r="C6" s="11">
        <f>=ROUNDDOWN(10.0110527770102,0)</f>
      </c>
      <c r="D6" s="11">
        <v>5560</v>
      </c>
      <c r="E6" s="12">
        <v>0.9231</v>
      </c>
      <c r="F6" s="11"/>
      <c r="G6" s="11">
        <f>=ROUNDDOWN({0},0)</f>
      </c>
      <c r="H6" s="11"/>
      <c r="I6" s="12"/>
      <c r="J6" s="11">
        <v>2</v>
      </c>
      <c r="K6" s="13">
        <v>90.12</v>
      </c>
      <c r="L6" s="11">
        <v>128</v>
      </c>
      <c r="M6" s="14">
        <v>0.7</v>
      </c>
      <c r="N6" s="11">
        <v>15</v>
      </c>
      <c r="O6" s="13">
        <v>838.48</v>
      </c>
      <c r="P6" s="11">
        <v>131</v>
      </c>
      <c r="Q6" s="14">
        <v>6.4</v>
      </c>
      <c r="R6" s="12">
        <v>-0.8667</v>
      </c>
      <c r="S6" s="12">
        <v>-0.8925</v>
      </c>
      <c r="T6" s="12">
        <v>-0.0229</v>
      </c>
      <c r="U6" s="12">
        <v>-0.8906</v>
      </c>
      <c r="V6" s="11">
        <v>2</v>
      </c>
      <c r="W6" s="13">
        <v>90.12</v>
      </c>
      <c r="X6" s="11">
        <v>127</v>
      </c>
      <c r="Y6" s="11">
        <v>15</v>
      </c>
      <c r="Z6" s="13">
        <v>838.48</v>
      </c>
      <c r="AA6" s="11">
        <v>128</v>
      </c>
      <c r="AB6" s="12">
        <v>-0.8667</v>
      </c>
      <c r="AC6" s="12">
        <v>-0.8925</v>
      </c>
    </row>
    <row r="7">
      <c r="A7" s="10" t="s">
        <v>33</v>
      </c>
      <c r="B7" s="11">
        <v>11414</v>
      </c>
      <c r="C7" s="11">
        <f>=ROUNDDOWN(18.7606837606838,0)</f>
      </c>
      <c r="D7" s="11">
        <v>9264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215</v>
      </c>
      <c r="M7" s="14"/>
      <c r="N7" s="11">
        <v>25</v>
      </c>
      <c r="O7" s="13">
        <v>419.1</v>
      </c>
      <c r="P7" s="11">
        <v>168</v>
      </c>
      <c r="Q7" s="14">
        <v>2.49</v>
      </c>
      <c r="R7" s="12"/>
      <c r="S7" s="12"/>
      <c r="T7" s="12">
        <v>0.2798</v>
      </c>
      <c r="U7" s="12"/>
      <c r="V7" s="11"/>
      <c r="W7" s="13"/>
      <c r="X7" s="11">
        <v>212</v>
      </c>
      <c r="Y7" s="11">
        <v>25</v>
      </c>
      <c r="Z7" s="13">
        <v>419.1</v>
      </c>
      <c r="AA7" s="11">
        <v>166</v>
      </c>
      <c r="AB7" s="12"/>
      <c r="AC7" s="12"/>
    </row>
    <row r="8">
      <c r="A8" s="10" t="s">
        <v>34</v>
      </c>
      <c r="B8" s="11">
        <v>386</v>
      </c>
      <c r="C8" s="11">
        <f>=ROUNDDOWN(17.8703703703704,0)</f>
      </c>
      <c r="D8" s="11"/>
      <c r="E8" s="12">
        <v>1</v>
      </c>
      <c r="F8" s="11"/>
      <c r="G8" s="11">
        <f>=ROUNDDOWN({0},0)</f>
      </c>
      <c r="H8" s="11"/>
      <c r="I8" s="12"/>
      <c r="J8" s="11">
        <v>1</v>
      </c>
      <c r="K8" s="13">
        <v>38.8</v>
      </c>
      <c r="L8" s="11">
        <v>172</v>
      </c>
      <c r="M8" s="14">
        <v>0.23</v>
      </c>
      <c r="N8" s="11"/>
      <c r="O8" s="13"/>
      <c r="P8" s="11">
        <v>181</v>
      </c>
      <c r="Q8" s="14"/>
      <c r="R8" s="12"/>
      <c r="S8" s="12"/>
      <c r="T8" s="12">
        <v>-0.0497</v>
      </c>
      <c r="U8" s="12"/>
      <c r="V8" s="11">
        <v>1</v>
      </c>
      <c r="W8" s="13">
        <v>38.8</v>
      </c>
      <c r="X8" s="11">
        <v>136</v>
      </c>
      <c r="Y8" s="11"/>
      <c r="Z8" s="13"/>
      <c r="AA8" s="11">
        <v>155</v>
      </c>
      <c r="AB8" s="12"/>
      <c r="AC8" s="12"/>
    </row>
    <row r="9">
      <c r="A9" s="10" t="s">
        <v>35</v>
      </c>
      <c r="B9" s="11">
        <v>17652</v>
      </c>
      <c r="C9" s="11">
        <f>=ROUNDDOWN(19.0688127903208,0)</f>
      </c>
      <c r="D9" s="11">
        <v>10644</v>
      </c>
      <c r="E9" s="12">
        <v>0.9792</v>
      </c>
      <c r="F9" s="11"/>
      <c r="G9" s="11">
        <f>=ROUNDDOWN({0},0)</f>
      </c>
      <c r="H9" s="11">
        <v>3515</v>
      </c>
      <c r="I9" s="12">
        <v>0.8947</v>
      </c>
      <c r="J9" s="11">
        <v>15</v>
      </c>
      <c r="K9" s="13">
        <v>1811.34</v>
      </c>
      <c r="L9" s="11">
        <v>381</v>
      </c>
      <c r="M9" s="14">
        <v>4.75</v>
      </c>
      <c r="N9" s="11">
        <v>114</v>
      </c>
      <c r="O9" s="13">
        <v>17141.3</v>
      </c>
      <c r="P9" s="11">
        <v>508</v>
      </c>
      <c r="Q9" s="14">
        <v>33.74</v>
      </c>
      <c r="R9" s="12">
        <v>-0.8684</v>
      </c>
      <c r="S9" s="12">
        <v>-0.8943</v>
      </c>
      <c r="T9" s="12">
        <v>-0.25</v>
      </c>
      <c r="U9" s="12">
        <v>-0.8592</v>
      </c>
      <c r="V9" s="11">
        <v>15</v>
      </c>
      <c r="W9" s="13">
        <v>1811.34</v>
      </c>
      <c r="X9" s="11">
        <v>378</v>
      </c>
      <c r="Y9" s="11">
        <v>114</v>
      </c>
      <c r="Z9" s="13">
        <v>17141.3</v>
      </c>
      <c r="AA9" s="11">
        <v>495</v>
      </c>
      <c r="AB9" s="12">
        <v>-0.8684</v>
      </c>
      <c r="AC9" s="12">
        <v>-0.8943</v>
      </c>
    </row>
    <row r="10">
      <c r="A10" s="10" t="s">
        <v>36</v>
      </c>
      <c r="B10" s="11">
        <v>942</v>
      </c>
      <c r="C10" s="11">
        <f>=ROUNDDOWN(16.5263157894737,0)</f>
      </c>
      <c r="D10" s="11">
        <v>900</v>
      </c>
      <c r="E10" s="12">
        <v>1</v>
      </c>
      <c r="F10" s="11"/>
      <c r="G10" s="11">
        <f>=ROUNDDOWN({0},0)</f>
      </c>
      <c r="H10" s="11"/>
      <c r="I10" s="12"/>
      <c r="J10" s="11">
        <v>4</v>
      </c>
      <c r="K10" s="13">
        <v>279.51</v>
      </c>
      <c r="L10" s="11">
        <v>51</v>
      </c>
      <c r="M10" s="14">
        <v>5.48</v>
      </c>
      <c r="N10" s="11">
        <v>4</v>
      </c>
      <c r="O10" s="13">
        <v>129</v>
      </c>
      <c r="P10" s="11">
        <v>48</v>
      </c>
      <c r="Q10" s="14">
        <v>2.69</v>
      </c>
      <c r="R10" s="12"/>
      <c r="S10" s="12">
        <v>1.1667</v>
      </c>
      <c r="T10" s="12">
        <v>0.0625</v>
      </c>
      <c r="U10" s="12">
        <v>1.0372</v>
      </c>
      <c r="V10" s="11">
        <v>4</v>
      </c>
      <c r="W10" s="13">
        <v>279.51</v>
      </c>
      <c r="X10" s="11">
        <v>51</v>
      </c>
      <c r="Y10" s="11">
        <v>4</v>
      </c>
      <c r="Z10" s="13">
        <v>129</v>
      </c>
      <c r="AA10" s="11">
        <v>48</v>
      </c>
      <c r="AB10" s="12"/>
      <c r="AC10" s="12">
        <v>1.1667</v>
      </c>
    </row>
    <row r="11">
      <c r="A11" s="10" t="s">
        <v>37</v>
      </c>
      <c r="B11" s="11">
        <v>3</v>
      </c>
      <c r="C11" s="11">
        <f>=ROUNDDOWN(0.405405405405405,0)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>
        <v>65</v>
      </c>
      <c r="M11" s="14"/>
      <c r="N11" s="11">
        <v>10</v>
      </c>
      <c r="O11" s="13">
        <v>208.74</v>
      </c>
      <c r="P11" s="11">
        <v>82</v>
      </c>
      <c r="Q11" s="14">
        <v>2.55</v>
      </c>
      <c r="R11" s="12"/>
      <c r="S11" s="12"/>
      <c r="T11" s="12">
        <v>-0.2073</v>
      </c>
      <c r="U11" s="12"/>
      <c r="V11" s="11"/>
      <c r="W11" s="13"/>
      <c r="X11" s="11">
        <v>65</v>
      </c>
      <c r="Y11" s="11">
        <v>10</v>
      </c>
      <c r="Z11" s="13">
        <v>208.74</v>
      </c>
      <c r="AA11" s="11">
        <v>82</v>
      </c>
      <c r="AB11" s="12"/>
      <c r="AC11" s="12"/>
    </row>
    <row r="12">
      <c r="A12" s="10" t="s">
        <v>38</v>
      </c>
      <c r="B12" s="11">
        <v>315</v>
      </c>
      <c r="C12" s="11">
        <f>=ROUNDDOWN(8.37765957446809,0)</f>
      </c>
      <c r="D12" s="11">
        <v>1000</v>
      </c>
      <c r="E12" s="12">
        <v>0.5</v>
      </c>
      <c r="F12" s="11"/>
      <c r="G12" s="11">
        <f>=ROUNDDOWN({0},0)</f>
      </c>
      <c r="H12" s="11"/>
      <c r="I12" s="12"/>
      <c r="J12" s="11"/>
      <c r="K12" s="13"/>
      <c r="L12" s="11">
        <v>23</v>
      </c>
      <c r="M12" s="14"/>
      <c r="N12" s="11">
        <v>3</v>
      </c>
      <c r="O12" s="13">
        <v>76.69</v>
      </c>
      <c r="P12" s="11">
        <v>27</v>
      </c>
      <c r="Q12" s="14">
        <v>2.84</v>
      </c>
      <c r="R12" s="12"/>
      <c r="S12" s="12"/>
      <c r="T12" s="12">
        <v>-0.1481</v>
      </c>
      <c r="U12" s="12"/>
      <c r="V12" s="11"/>
      <c r="W12" s="13"/>
      <c r="X12" s="11">
        <v>23</v>
      </c>
      <c r="Y12" s="11">
        <v>3</v>
      </c>
      <c r="Z12" s="13">
        <v>76.69</v>
      </c>
      <c r="AA12" s="11">
        <v>27</v>
      </c>
      <c r="AB12" s="12"/>
      <c r="AC12" s="12"/>
    </row>
    <row r="13">
      <c r="A13" s="10" t="s">
        <v>39</v>
      </c>
      <c r="B13" s="11">
        <v>32334</v>
      </c>
      <c r="C13" s="11">
        <f>=ROUNDDOWN(25.5040227165168,0)</f>
      </c>
      <c r="D13" s="11">
        <v>14076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491</v>
      </c>
      <c r="M13" s="14"/>
      <c r="N13" s="11">
        <v>122</v>
      </c>
      <c r="O13" s="13">
        <v>2078.6</v>
      </c>
      <c r="P13" s="11">
        <v>603</v>
      </c>
      <c r="Q13" s="14">
        <v>3.45</v>
      </c>
      <c r="R13" s="12"/>
      <c r="S13" s="12"/>
      <c r="T13" s="12">
        <v>-0.1857</v>
      </c>
      <c r="U13" s="12"/>
      <c r="V13" s="11"/>
      <c r="W13" s="13"/>
      <c r="X13" s="11">
        <v>465</v>
      </c>
      <c r="Y13" s="11">
        <v>122</v>
      </c>
      <c r="Z13" s="13">
        <v>2078.6</v>
      </c>
      <c r="AA13" s="11">
        <v>603</v>
      </c>
      <c r="AB13" s="12"/>
      <c r="AC13" s="12"/>
    </row>
    <row r="14">
      <c r="A14" s="10" t="s">
        <v>40</v>
      </c>
      <c r="B14" s="11">
        <v>3435</v>
      </c>
      <c r="C14" s="11">
        <f>=ROUNDDOWN(104.090909090909,0)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197</v>
      </c>
      <c r="M14" s="14"/>
      <c r="N14" s="11">
        <v>2</v>
      </c>
      <c r="O14" s="13">
        <v>58.91</v>
      </c>
      <c r="P14" s="11">
        <v>195</v>
      </c>
      <c r="Q14" s="14">
        <v>0.3</v>
      </c>
      <c r="R14" s="12"/>
      <c r="S14" s="12"/>
      <c r="T14" s="12">
        <v>0.0103</v>
      </c>
      <c r="U14" s="12"/>
      <c r="V14" s="11"/>
      <c r="W14" s="13"/>
      <c r="X14" s="11">
        <v>179</v>
      </c>
      <c r="Y14" s="11">
        <v>2</v>
      </c>
      <c r="Z14" s="13">
        <v>58.91</v>
      </c>
      <c r="AA14" s="11">
        <v>185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25</v>
      </c>
      <c r="K15" s="17">
        <v>2363.4</v>
      </c>
      <c r="L15" s="15">
        <v>2714</v>
      </c>
      <c r="M15" s="18">
        <v>0.87</v>
      </c>
      <c r="N15" s="15">
        <v>302</v>
      </c>
      <c r="O15" s="17">
        <v>21434.52</v>
      </c>
      <c r="P15" s="15">
        <v>2997</v>
      </c>
      <c r="Q15" s="18">
        <v>7.15</v>
      </c>
      <c r="R15" s="16">
        <v>-0.9172</v>
      </c>
      <c r="S15" s="16">
        <v>-0.8897</v>
      </c>
      <c r="T15" s="16">
        <v>-0.0944</v>
      </c>
      <c r="U15" s="16">
        <v>-0.8783</v>
      </c>
      <c r="V15" s="15">
        <v>25</v>
      </c>
      <c r="W15" s="17">
        <v>2363.4</v>
      </c>
      <c r="X15" s="15">
        <v>2589</v>
      </c>
      <c r="Y15" s="15">
        <v>302</v>
      </c>
      <c r="Z15" s="17">
        <v>21434.52</v>
      </c>
      <c r="AA15" s="15">
        <v>2937</v>
      </c>
      <c r="AB15" s="16">
        <v>-0.9172</v>
      </c>
      <c r="AC15" s="16">
        <v>-0.8897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