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<sst xmlns="http://schemas.openxmlformats.org/spreadsheetml/2006/main" count="44" uniqueCount="44">
  <si>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</si>
  <si>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</si>
  <si>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</si>
  <si>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03/26/2025</t>
  </si>
  <si>
    <t>End Date:</t>
  </si>
  <si>
    <t>Report Run Date:</t>
  </si>
  <si>
    <t>03/27/2025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</si>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</sst>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178504</v>
      </c>
      <c r="C5" s="11">
        <f>=ROUNDDOWN(26.8374603460978,0)</f>
      </c>
      <c r="D5" s="11">
        <v>54653</v>
      </c>
      <c r="E5" s="12">
        <v>0.9863</v>
      </c>
      <c r="F5" s="11"/>
      <c r="G5" s="11">
        <f>=ROUNDDOWN({0},0)</f>
      </c>
      <c r="H5" s="11">
        <v>280</v>
      </c>
      <c r="I5" s="12">
        <v>1</v>
      </c>
      <c r="J5" s="11">
        <v>298</v>
      </c>
      <c r="K5" s="13">
        <v>17109.27</v>
      </c>
      <c r="L5" s="11">
        <v>1363</v>
      </c>
      <c r="M5" s="14">
        <v>12.55</v>
      </c>
      <c r="N5" s="11">
        <v>280</v>
      </c>
      <c r="O5" s="13">
        <v>13676.07</v>
      </c>
      <c r="P5" s="11">
        <v>1549</v>
      </c>
      <c r="Q5" s="14">
        <v>8.83</v>
      </c>
      <c r="R5" s="12">
        <v>0.0643</v>
      </c>
      <c r="S5" s="12">
        <v>0.251</v>
      </c>
      <c r="T5" s="12">
        <v>-0.1201</v>
      </c>
      <c r="U5" s="12">
        <v>0.4213</v>
      </c>
      <c r="V5" s="11">
        <v>298</v>
      </c>
      <c r="W5" s="13">
        <v>17109.27</v>
      </c>
      <c r="X5" s="11">
        <v>1324</v>
      </c>
      <c r="Y5" s="11">
        <v>280</v>
      </c>
      <c r="Z5" s="13">
        <v>13676.07</v>
      </c>
      <c r="AA5" s="11">
        <v>1524</v>
      </c>
      <c r="AB5" s="12">
        <v>0.0643</v>
      </c>
      <c r="AC5" s="12">
        <v>0.251</v>
      </c>
    </row>
    <row r="6">
      <c r="A6" s="10" t="s">
        <v>32</v>
      </c>
      <c r="B6" s="11">
        <v>7773</v>
      </c>
      <c r="C6" s="11">
        <f>=ROUNDDOWN(11.234282410753,0)</f>
      </c>
      <c r="D6" s="11">
        <v>11770</v>
      </c>
      <c r="E6" s="12">
        <v>0.9062</v>
      </c>
      <c r="F6" s="11"/>
      <c r="G6" s="11">
        <f>=ROUNDDOWN({0},0)</f>
      </c>
      <c r="H6" s="11"/>
      <c r="I6" s="12"/>
      <c r="J6" s="11">
        <v>42</v>
      </c>
      <c r="K6" s="13">
        <v>3052.12</v>
      </c>
      <c r="L6" s="11">
        <v>143</v>
      </c>
      <c r="M6" s="14">
        <v>21.34</v>
      </c>
      <c r="N6" s="11">
        <v>42</v>
      </c>
      <c r="O6" s="13">
        <v>2371.05</v>
      </c>
      <c r="P6" s="11">
        <v>149</v>
      </c>
      <c r="Q6" s="14">
        <v>15.91</v>
      </c>
      <c r="R6" s="12"/>
      <c r="S6" s="12">
        <v>0.2872</v>
      </c>
      <c r="T6" s="12">
        <v>-0.0403</v>
      </c>
      <c r="U6" s="12">
        <v>0.3413</v>
      </c>
      <c r="V6" s="11">
        <v>42</v>
      </c>
      <c r="W6" s="13">
        <v>3052.12</v>
      </c>
      <c r="X6" s="11">
        <v>142</v>
      </c>
      <c r="Y6" s="11">
        <v>42</v>
      </c>
      <c r="Z6" s="13">
        <v>2371.05</v>
      </c>
      <c r="AA6" s="11">
        <v>146</v>
      </c>
      <c r="AB6" s="12"/>
      <c r="AC6" s="12">
        <v>0.2872</v>
      </c>
    </row>
    <row r="7">
      <c r="A7" s="10" t="s">
        <v>33</v>
      </c>
      <c r="B7" s="11">
        <v>33337</v>
      </c>
      <c r="C7" s="11">
        <f>=ROUNDDOWN(18.5308504724847,0)</f>
      </c>
      <c r="D7" s="11">
        <v>29456</v>
      </c>
      <c r="E7" s="12">
        <v>1</v>
      </c>
      <c r="F7" s="11"/>
      <c r="G7" s="11">
        <f>=ROUNDDOWN({0},0)</f>
      </c>
      <c r="H7" s="11"/>
      <c r="I7" s="12"/>
      <c r="J7" s="11">
        <v>59</v>
      </c>
      <c r="K7" s="13">
        <v>1586.41</v>
      </c>
      <c r="L7" s="11">
        <v>160</v>
      </c>
      <c r="M7" s="14">
        <v>9.92</v>
      </c>
      <c r="N7" s="11">
        <v>43</v>
      </c>
      <c r="O7" s="13">
        <v>873.14</v>
      </c>
      <c r="P7" s="11">
        <v>176</v>
      </c>
      <c r="Q7" s="14">
        <v>4.96</v>
      </c>
      <c r="R7" s="12">
        <v>0.3721</v>
      </c>
      <c r="S7" s="12">
        <v>0.8169</v>
      </c>
      <c r="T7" s="12">
        <v>-0.0909</v>
      </c>
      <c r="U7" s="12">
        <v>1</v>
      </c>
      <c r="V7" s="11">
        <v>59</v>
      </c>
      <c r="W7" s="13">
        <v>1586.41</v>
      </c>
      <c r="X7" s="11">
        <v>150</v>
      </c>
      <c r="Y7" s="11">
        <v>43</v>
      </c>
      <c r="Z7" s="13">
        <v>873.14</v>
      </c>
      <c r="AA7" s="11">
        <v>168</v>
      </c>
      <c r="AB7" s="12">
        <v>0.3721</v>
      </c>
      <c r="AC7" s="12">
        <v>0.8169</v>
      </c>
    </row>
    <row r="8">
      <c r="A8" s="10" t="s">
        <v>34</v>
      </c>
      <c r="B8" s="11">
        <v>70708</v>
      </c>
      <c r="C8" s="11">
        <f>=ROUNDDOWN(20.052749496611,0)</f>
      </c>
      <c r="D8" s="11">
        <v>48831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1181.59</v>
      </c>
      <c r="L8" s="11">
        <v>317</v>
      </c>
      <c r="M8" s="14">
        <v>3.73</v>
      </c>
      <c r="N8" s="11">
        <v>65</v>
      </c>
      <c r="O8" s="13">
        <v>1256.27</v>
      </c>
      <c r="P8" s="11">
        <v>233</v>
      </c>
      <c r="Q8" s="14">
        <v>5.39</v>
      </c>
      <c r="R8" s="12">
        <v>-0.0308</v>
      </c>
      <c r="S8" s="12">
        <v>-0.0594</v>
      </c>
      <c r="T8" s="12">
        <v>0.3605</v>
      </c>
      <c r="U8" s="12">
        <v>-0.308</v>
      </c>
      <c r="V8" s="11">
        <v>63</v>
      </c>
      <c r="W8" s="13">
        <v>1181.59</v>
      </c>
      <c r="X8" s="11">
        <v>301</v>
      </c>
      <c r="Y8" s="11">
        <v>65</v>
      </c>
      <c r="Z8" s="13">
        <v>1256.27</v>
      </c>
      <c r="AA8" s="11">
        <v>227</v>
      </c>
      <c r="AB8" s="12">
        <v>-0.0308</v>
      </c>
      <c r="AC8" s="12">
        <v>-0.0594</v>
      </c>
    </row>
    <row r="9">
      <c r="A9" s="10" t="s">
        <v>35</v>
      </c>
      <c r="B9" s="11">
        <v>68586</v>
      </c>
      <c r="C9" s="11">
        <f>=ROUNDDOWN(31.9882468168462,0)</f>
      </c>
      <c r="D9" s="11">
        <v>20369</v>
      </c>
      <c r="E9" s="12">
        <v>0.9884</v>
      </c>
      <c r="F9" s="11"/>
      <c r="G9" s="11">
        <f>=ROUNDDOWN({0},0)</f>
      </c>
      <c r="H9" s="11"/>
      <c r="I9" s="12"/>
      <c r="J9" s="11">
        <v>91</v>
      </c>
      <c r="K9" s="13">
        <v>3197.88</v>
      </c>
      <c r="L9" s="11">
        <v>1025</v>
      </c>
      <c r="M9" s="14">
        <v>3.12</v>
      </c>
      <c r="N9" s="11">
        <v>57</v>
      </c>
      <c r="O9" s="13">
        <v>1845.09</v>
      </c>
      <c r="P9" s="11">
        <v>1089</v>
      </c>
      <c r="Q9" s="14">
        <v>1.69</v>
      </c>
      <c r="R9" s="12">
        <v>0.5965</v>
      </c>
      <c r="S9" s="12">
        <v>0.7332</v>
      </c>
      <c r="T9" s="12">
        <v>-0.0588</v>
      </c>
      <c r="U9" s="12">
        <v>0.8462</v>
      </c>
      <c r="V9" s="11">
        <v>91</v>
      </c>
      <c r="W9" s="13">
        <v>3197.88</v>
      </c>
      <c r="X9" s="11">
        <v>822</v>
      </c>
      <c r="Y9" s="11">
        <v>57</v>
      </c>
      <c r="Z9" s="13">
        <v>1845.09</v>
      </c>
      <c r="AA9" s="11">
        <v>914</v>
      </c>
      <c r="AB9" s="12">
        <v>0.5965</v>
      </c>
      <c r="AC9" s="12">
        <v>0.7332</v>
      </c>
    </row>
    <row r="10">
      <c r="A10" s="10" t="s">
        <v>36</v>
      </c>
      <c r="B10" s="11">
        <v>39514</v>
      </c>
      <c r="C10" s="11">
        <f>=ROUNDDOWN(16.0417343293277,0)</f>
      </c>
      <c r="D10" s="11">
        <v>28189</v>
      </c>
      <c r="E10" s="12">
        <v>0.971</v>
      </c>
      <c r="F10" s="11"/>
      <c r="G10" s="11">
        <f>=ROUNDDOWN({0},0)</f>
      </c>
      <c r="H10" s="11">
        <v>6019</v>
      </c>
      <c r="I10" s="12">
        <v>0.9355</v>
      </c>
      <c r="J10" s="11">
        <v>156</v>
      </c>
      <c r="K10" s="13">
        <v>26822.88</v>
      </c>
      <c r="L10" s="11">
        <v>444</v>
      </c>
      <c r="M10" s="14">
        <v>60.41</v>
      </c>
      <c r="N10" s="11">
        <v>315</v>
      </c>
      <c r="O10" s="13">
        <v>49561.25</v>
      </c>
      <c r="P10" s="11">
        <v>612</v>
      </c>
      <c r="Q10" s="14">
        <v>80.98</v>
      </c>
      <c r="R10" s="12">
        <v>-0.5048</v>
      </c>
      <c r="S10" s="12">
        <v>-0.4588</v>
      </c>
      <c r="T10" s="12">
        <v>-0.2745</v>
      </c>
      <c r="U10" s="12">
        <v>-0.254</v>
      </c>
      <c r="V10" s="11">
        <v>156</v>
      </c>
      <c r="W10" s="13">
        <v>26822.88</v>
      </c>
      <c r="X10" s="11">
        <v>440</v>
      </c>
      <c r="Y10" s="11">
        <v>315</v>
      </c>
      <c r="Z10" s="13">
        <v>49561.25</v>
      </c>
      <c r="AA10" s="11">
        <v>598</v>
      </c>
      <c r="AB10" s="12">
        <v>-0.5048</v>
      </c>
      <c r="AC10" s="12">
        <v>-0.4588</v>
      </c>
    </row>
    <row r="11">
      <c r="A11" s="10" t="s">
        <v>37</v>
      </c>
      <c r="B11" s="11">
        <v>3901</v>
      </c>
      <c r="C11" s="11">
        <f>=ROUNDDOWN(16.7137960582691,0)</f>
      </c>
      <c r="D11" s="11">
        <v>3560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1311.32</v>
      </c>
      <c r="L11" s="11">
        <v>102</v>
      </c>
      <c r="M11" s="14">
        <v>12.86</v>
      </c>
      <c r="N11" s="11">
        <v>24</v>
      </c>
      <c r="O11" s="13">
        <v>1413.05</v>
      </c>
      <c r="P11" s="11">
        <v>100</v>
      </c>
      <c r="Q11" s="14">
        <v>14.13</v>
      </c>
      <c r="R11" s="12">
        <v>-0.2917</v>
      </c>
      <c r="S11" s="12">
        <v>-0.072</v>
      </c>
      <c r="T11" s="12">
        <v>0.02</v>
      </c>
      <c r="U11" s="12">
        <v>-0.0899</v>
      </c>
      <c r="V11" s="11">
        <v>17</v>
      </c>
      <c r="W11" s="13">
        <v>1311.32</v>
      </c>
      <c r="X11" s="11">
        <v>102</v>
      </c>
      <c r="Y11" s="11">
        <v>24</v>
      </c>
      <c r="Z11" s="13">
        <v>1413.05</v>
      </c>
      <c r="AA11" s="11">
        <v>100</v>
      </c>
      <c r="AB11" s="12">
        <v>-0.2917</v>
      </c>
      <c r="AC11" s="12">
        <v>-0.072</v>
      </c>
    </row>
    <row r="12">
      <c r="A12" s="10" t="s">
        <v>38</v>
      </c>
      <c r="B12" s="11">
        <v>4</v>
      </c>
      <c r="C12" s="11">
        <f>=ROUNDDOWN(0.425531914893617,0)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6</v>
      </c>
      <c r="O12" s="13">
        <v>112.92</v>
      </c>
      <c r="P12" s="11">
        <v>92</v>
      </c>
      <c r="Q12" s="14">
        <v>1.23</v>
      </c>
      <c r="R12" s="12"/>
      <c r="S12" s="12"/>
      <c r="T12" s="12">
        <v>-0.2935</v>
      </c>
      <c r="U12" s="12"/>
      <c r="V12" s="11"/>
      <c r="W12" s="13"/>
      <c r="X12" s="11">
        <v>65</v>
      </c>
      <c r="Y12" s="11">
        <v>6</v>
      </c>
      <c r="Z12" s="13">
        <v>112.92</v>
      </c>
      <c r="AA12" s="11">
        <v>92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2</v>
      </c>
      <c r="O13" s="13">
        <v>211.83</v>
      </c>
      <c r="P13" s="11">
        <v>95</v>
      </c>
      <c r="Q13" s="14">
        <v>2.23</v>
      </c>
      <c r="R13" s="12"/>
      <c r="S13" s="12"/>
      <c r="T13" s="12"/>
      <c r="U13" s="12"/>
      <c r="V13" s="11"/>
      <c r="W13" s="13"/>
      <c r="X13" s="11"/>
      <c r="Y13" s="11">
        <v>2</v>
      </c>
      <c r="Z13" s="13">
        <v>211.83</v>
      </c>
      <c r="AA13" s="11">
        <v>95</v>
      </c>
      <c r="AB13" s="12"/>
      <c r="AC13" s="12"/>
    </row>
    <row r="14">
      <c r="A14" s="10" t="s">
        <v>40</v>
      </c>
      <c r="B14" s="11">
        <v>47608</v>
      </c>
      <c r="C14" s="11">
        <f>=ROUNDDOWN(38.0529134361762,0)</f>
      </c>
      <c r="D14" s="11">
        <v>11991</v>
      </c>
      <c r="E14" s="12">
        <v>1</v>
      </c>
      <c r="F14" s="11"/>
      <c r="G14" s="11">
        <f>=ROUNDDOWN({0},0)</f>
      </c>
      <c r="H14" s="11"/>
      <c r="I14" s="12"/>
      <c r="J14" s="11">
        <v>18</v>
      </c>
      <c r="K14" s="13">
        <v>486.49</v>
      </c>
      <c r="L14" s="11">
        <v>583</v>
      </c>
      <c r="M14" s="14">
        <v>0.83</v>
      </c>
      <c r="N14" s="11">
        <v>39</v>
      </c>
      <c r="O14" s="13">
        <v>893.19</v>
      </c>
      <c r="P14" s="11">
        <v>623</v>
      </c>
      <c r="Q14" s="14">
        <v>1.43</v>
      </c>
      <c r="R14" s="12">
        <v>-0.5385</v>
      </c>
      <c r="S14" s="12">
        <v>-0.4553</v>
      </c>
      <c r="T14" s="12">
        <v>-0.0642</v>
      </c>
      <c r="U14" s="12">
        <v>-0.4196</v>
      </c>
      <c r="V14" s="11">
        <v>18</v>
      </c>
      <c r="W14" s="13">
        <v>486.49</v>
      </c>
      <c r="X14" s="11">
        <v>583</v>
      </c>
      <c r="Y14" s="11">
        <v>39</v>
      </c>
      <c r="Z14" s="13">
        <v>893.19</v>
      </c>
      <c r="AA14" s="11">
        <v>592</v>
      </c>
      <c r="AB14" s="12">
        <v>-0.5385</v>
      </c>
      <c r="AC14" s="12">
        <v>-0.4553</v>
      </c>
    </row>
    <row r="15">
      <c r="A15" s="10" t="s">
        <v>41</v>
      </c>
      <c r="B15" s="11">
        <v>107742</v>
      </c>
      <c r="C15" s="11">
        <f>=ROUNDDOWN(24.891301836664,0)</f>
      </c>
      <c r="D15" s="11">
        <v>61476</v>
      </c>
      <c r="E15" s="12">
        <v>1</v>
      </c>
      <c r="F15" s="11"/>
      <c r="G15" s="11">
        <f>=ROUNDDOWN({0},0)</f>
      </c>
      <c r="H15" s="11"/>
      <c r="I15" s="12"/>
      <c r="J15" s="11">
        <v>175</v>
      </c>
      <c r="K15" s="13">
        <v>3197.3</v>
      </c>
      <c r="L15" s="11">
        <v>524</v>
      </c>
      <c r="M15" s="14">
        <v>6.1</v>
      </c>
      <c r="N15" s="11">
        <v>256</v>
      </c>
      <c r="O15" s="13">
        <v>4755.87</v>
      </c>
      <c r="P15" s="11">
        <v>632</v>
      </c>
      <c r="Q15" s="14">
        <v>7.53</v>
      </c>
      <c r="R15" s="12">
        <v>-0.3164</v>
      </c>
      <c r="S15" s="12">
        <v>-0.3277</v>
      </c>
      <c r="T15" s="12">
        <v>-0.1709</v>
      </c>
      <c r="U15" s="12">
        <v>-0.1899</v>
      </c>
      <c r="V15" s="11">
        <v>175</v>
      </c>
      <c r="W15" s="13">
        <v>3197.3</v>
      </c>
      <c r="X15" s="11">
        <v>496</v>
      </c>
      <c r="Y15" s="11">
        <v>256</v>
      </c>
      <c r="Z15" s="13">
        <v>4755.87</v>
      </c>
      <c r="AA15" s="11">
        <v>632</v>
      </c>
      <c r="AB15" s="12">
        <v>-0.3164</v>
      </c>
      <c r="AC15" s="12">
        <v>-0.3277</v>
      </c>
    </row>
    <row r="16">
      <c r="A16" s="10" t="s">
        <v>42</v>
      </c>
      <c r="B16" s="11">
        <v>24527</v>
      </c>
      <c r="C16" s="11">
        <f>=ROUNDDOWN(26.1788878215391,0)</f>
      </c>
      <c r="D16" s="11">
        <v>12386</v>
      </c>
      <c r="E16" s="12">
        <v>1</v>
      </c>
      <c r="F16" s="11"/>
      <c r="G16" s="11">
        <f>=ROUNDDOWN({0},0)</f>
      </c>
      <c r="H16" s="11"/>
      <c r="I16" s="12"/>
      <c r="J16" s="11">
        <v>26</v>
      </c>
      <c r="K16" s="13">
        <v>1128.71</v>
      </c>
      <c r="L16" s="11">
        <v>447</v>
      </c>
      <c r="M16" s="14">
        <v>2.53</v>
      </c>
      <c r="N16" s="11">
        <v>51</v>
      </c>
      <c r="O16" s="13">
        <v>1735.58</v>
      </c>
      <c r="P16" s="11">
        <v>481</v>
      </c>
      <c r="Q16" s="14">
        <v>3.61</v>
      </c>
      <c r="R16" s="12">
        <v>-0.4902</v>
      </c>
      <c r="S16" s="12">
        <v>-0.3497</v>
      </c>
      <c r="T16" s="12">
        <v>-0.0707</v>
      </c>
      <c r="U16" s="12">
        <v>-0.2992</v>
      </c>
      <c r="V16" s="11">
        <v>26</v>
      </c>
      <c r="W16" s="13">
        <v>1128.71</v>
      </c>
      <c r="X16" s="11">
        <v>423</v>
      </c>
      <c r="Y16" s="11">
        <v>51</v>
      </c>
      <c r="Z16" s="13">
        <v>1735.58</v>
      </c>
      <c r="AA16" s="11">
        <v>459</v>
      </c>
      <c r="AB16" s="12">
        <v>-0.4902</v>
      </c>
      <c r="AC16" s="12">
        <v>-0.3497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945</v>
      </c>
      <c r="K17" s="17">
        <v>59073.97</v>
      </c>
      <c r="L17" s="15">
        <v>5173</v>
      </c>
      <c r="M17" s="18">
        <v>11.42</v>
      </c>
      <c r="N17" s="15">
        <v>1180</v>
      </c>
      <c r="O17" s="17">
        <v>78705.31</v>
      </c>
      <c r="P17" s="15">
        <v>5831</v>
      </c>
      <c r="Q17" s="18">
        <v>13.5</v>
      </c>
      <c r="R17" s="16">
        <v>-0.1992</v>
      </c>
      <c r="S17" s="16">
        <v>-0.2494</v>
      </c>
      <c r="T17" s="16">
        <v>-0.1128</v>
      </c>
      <c r="U17" s="16">
        <v>-0.1541</v>
      </c>
      <c r="V17" s="15">
        <v>945</v>
      </c>
      <c r="W17" s="17">
        <v>59073.97</v>
      </c>
      <c r="X17" s="15">
        <v>4848</v>
      </c>
      <c r="Y17" s="15">
        <v>1180</v>
      </c>
      <c r="Z17" s="17">
        <v>78705.31</v>
      </c>
      <c r="AA17" s="15">
        <v>5547</v>
      </c>
      <c r="AB17" s="16">
        <v>-0.1992</v>
      </c>
      <c r="AC17" s="16">
        <v>-0.2494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