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<sst xmlns="http://schemas.openxmlformats.org/spreadsheetml/2006/main" count="38" uniqueCount="38">
  <si>
    <t>Date Type:</t>
  </si>
  <si>
    <t>Shipped Date</t>
  </si>
  <si>
    <t>Start Date:</t>
  </si>
  <si>
    <t>03/23/2025</t>
  </si>
  <si>
    <t>End Date:</t>
  </si>
  <si>
    <t>Report Run Date:</t>
  </si>
  <si>
    <t>03/24/2025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</si>
  <si>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</si>
  <si>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</si>
  <si>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</si>
  <si>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</si>
  <si>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</si>
  <si>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</si>
  <si>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</si>
  <si>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</si>
  <si>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</si>
  <si>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</si>
  <si>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</si>
  <si>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</si>
  <si>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</si>
  <si>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</si>
  <si>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</si>
  <si>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</si>
  <si>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</si>
  <si>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</si>
  <si>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</si>
  <si>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</si>
  <si>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</si>
  <si>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</si>
  <si>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</si>
  <si>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</si>
  <si>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</si>
  <si>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BATH</t>
  </si>
  <si>
    <t>BLK</t>
  </si>
  <si>
    <t>FUR</t>
  </si>
  <si>
    <t>PETB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</si>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</sst>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3324</v>
      </c>
      <c r="C5" s="11">
        <f>=ROUNDDOWN(19.6570076877587,0)</f>
      </c>
      <c r="D5" s="11">
        <v>1840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/>
      <c r="K5" s="13"/>
      <c r="L5" s="11">
        <v>61</v>
      </c>
      <c r="M5" s="14"/>
      <c r="N5" s="11">
        <v>7</v>
      </c>
      <c r="O5" s="13">
        <v>457.92</v>
      </c>
      <c r="P5" s="11">
        <v>37</v>
      </c>
      <c r="Q5" s="14">
        <v>12.38</v>
      </c>
      <c r="R5" s="12"/>
      <c r="S5" s="12"/>
      <c r="T5" s="12">
        <v>0.6486</v>
      </c>
      <c r="U5" s="12"/>
      <c r="V5" s="11"/>
      <c r="W5" s="13"/>
      <c r="X5" s="11"/>
      <c r="Y5" s="11">
        <v>7</v>
      </c>
      <c r="Z5" s="13">
        <v>457.92</v>
      </c>
      <c r="AA5" s="11">
        <v>35</v>
      </c>
      <c r="AB5" s="12"/>
      <c r="AC5" s="12"/>
    </row>
    <row r="6">
      <c r="A6" s="10" t="s">
        <v>32</v>
      </c>
      <c r="B6" s="11">
        <v>28007</v>
      </c>
      <c r="C6" s="11">
        <f>=ROUNDDOWN(26.4666414666415,0)</f>
      </c>
      <c r="D6" s="11">
        <v>13308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288</v>
      </c>
      <c r="M6" s="14"/>
      <c r="N6" s="11">
        <v>41</v>
      </c>
      <c r="O6" s="13">
        <v>745.4</v>
      </c>
      <c r="P6" s="11">
        <v>200</v>
      </c>
      <c r="Q6" s="14">
        <v>3.73</v>
      </c>
      <c r="R6" s="12"/>
      <c r="S6" s="12"/>
      <c r="T6" s="12">
        <v>0.44</v>
      </c>
      <c r="U6" s="12"/>
      <c r="V6" s="11"/>
      <c r="W6" s="13"/>
      <c r="X6" s="11"/>
      <c r="Y6" s="11">
        <v>41</v>
      </c>
      <c r="Z6" s="13">
        <v>745.4</v>
      </c>
      <c r="AA6" s="11">
        <v>198</v>
      </c>
      <c r="AB6" s="12"/>
      <c r="AC6" s="12"/>
    </row>
    <row r="7">
      <c r="A7" s="10" t="s">
        <v>33</v>
      </c>
      <c r="B7" s="11">
        <v>603</v>
      </c>
      <c r="C7" s="11">
        <f>=ROUNDDOWN(38.4076433121019,0)</f>
      </c>
      <c r="D7" s="11">
        <v>300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242</v>
      </c>
      <c r="M7" s="14"/>
      <c r="N7" s="11">
        <v>4</v>
      </c>
      <c r="O7" s="13">
        <v>77.83</v>
      </c>
      <c r="P7" s="11">
        <v>232</v>
      </c>
      <c r="Q7" s="14">
        <v>0.34</v>
      </c>
      <c r="R7" s="12"/>
      <c r="S7" s="12"/>
      <c r="T7" s="12">
        <v>0.0431</v>
      </c>
      <c r="U7" s="12"/>
      <c r="V7" s="11"/>
      <c r="W7" s="13"/>
      <c r="X7" s="11"/>
      <c r="Y7" s="11">
        <v>4</v>
      </c>
      <c r="Z7" s="13">
        <v>77.83</v>
      </c>
      <c r="AA7" s="11">
        <v>129</v>
      </c>
      <c r="AB7" s="12"/>
      <c r="AC7" s="12"/>
    </row>
    <row r="8">
      <c r="A8" s="10" t="s">
        <v>34</v>
      </c>
      <c r="B8" s="11">
        <v>4581</v>
      </c>
      <c r="C8" s="11">
        <f>=ROUNDDOWN(22.7119484382747,0)</f>
      </c>
      <c r="D8" s="11">
        <v>2508</v>
      </c>
      <c r="E8" s="12">
        <v>1</v>
      </c>
      <c r="F8" s="11"/>
      <c r="G8" s="11">
        <f>=ROUNDDOWN({0},0)</f>
      </c>
      <c r="H8" s="11">
        <v>1466</v>
      </c>
      <c r="I8" s="12">
        <v>0.8889</v>
      </c>
      <c r="J8" s="11"/>
      <c r="K8" s="13"/>
      <c r="L8" s="11">
        <v>136</v>
      </c>
      <c r="M8" s="14"/>
      <c r="N8" s="11">
        <v>23</v>
      </c>
      <c r="O8" s="13">
        <v>4330.51</v>
      </c>
      <c r="P8" s="11">
        <v>184</v>
      </c>
      <c r="Q8" s="14">
        <v>23.54</v>
      </c>
      <c r="R8" s="12"/>
      <c r="S8" s="12"/>
      <c r="T8" s="12">
        <v>-0.2609</v>
      </c>
      <c r="U8" s="12"/>
      <c r="V8" s="11"/>
      <c r="W8" s="13"/>
      <c r="X8" s="11"/>
      <c r="Y8" s="11">
        <v>23</v>
      </c>
      <c r="Z8" s="13">
        <v>4330.51</v>
      </c>
      <c r="AA8" s="11">
        <v>180</v>
      </c>
      <c r="AB8" s="12"/>
      <c r="AC8" s="12"/>
    </row>
    <row r="9">
      <c r="A9" s="10" t="s">
        <v>35</v>
      </c>
      <c r="B9" s="11">
        <v>3</v>
      </c>
      <c r="C9" s="11">
        <f>=ROUNDDOWN(0.263157894736842,0)</f>
      </c>
      <c r="D9" s="11"/>
      <c r="E9" s="12"/>
      <c r="F9" s="11"/>
      <c r="G9" s="11">
        <f>=ROUNDDOWN({0},0)</f>
      </c>
      <c r="H9" s="11"/>
      <c r="I9" s="12"/>
      <c r="J9" s="11"/>
      <c r="K9" s="13"/>
      <c r="L9" s="11">
        <v>65</v>
      </c>
      <c r="M9" s="14"/>
      <c r="N9" s="11">
        <v>9</v>
      </c>
      <c r="O9" s="13">
        <v>184.21</v>
      </c>
      <c r="P9" s="11">
        <v>82</v>
      </c>
      <c r="Q9" s="14">
        <v>2.25</v>
      </c>
      <c r="R9" s="12"/>
      <c r="S9" s="12"/>
      <c r="T9" s="12">
        <v>-0.2073</v>
      </c>
      <c r="U9" s="12"/>
      <c r="V9" s="11"/>
      <c r="W9" s="13"/>
      <c r="X9" s="11"/>
      <c r="Y9" s="11">
        <v>9</v>
      </c>
      <c r="Z9" s="13">
        <v>184.21</v>
      </c>
      <c r="AA9" s="11">
        <v>82</v>
      </c>
      <c r="AB9" s="12"/>
      <c r="AC9" s="12"/>
    </row>
    <row r="10">
      <c r="A10" s="10" t="s">
        <v>36</v>
      </c>
      <c r="B10" s="11">
        <v>42400</v>
      </c>
      <c r="C10" s="11">
        <f>=ROUNDDOWN(22.2373734724917,0)</f>
      </c>
      <c r="D10" s="11">
        <v>27432</v>
      </c>
      <c r="E10" s="12">
        <v>1</v>
      </c>
      <c r="F10" s="11"/>
      <c r="G10" s="11">
        <f>=ROUNDDOWN({0},0)</f>
      </c>
      <c r="H10" s="11"/>
      <c r="I10" s="12"/>
      <c r="J10" s="11"/>
      <c r="K10" s="13"/>
      <c r="L10" s="11">
        <v>505</v>
      </c>
      <c r="M10" s="14"/>
      <c r="N10" s="11">
        <v>103</v>
      </c>
      <c r="O10" s="13">
        <v>1945.42</v>
      </c>
      <c r="P10" s="11">
        <v>621</v>
      </c>
      <c r="Q10" s="14">
        <v>3.13</v>
      </c>
      <c r="R10" s="12"/>
      <c r="S10" s="12"/>
      <c r="T10" s="12">
        <v>-0.1868</v>
      </c>
      <c r="U10" s="12"/>
      <c r="V10" s="11"/>
      <c r="W10" s="13"/>
      <c r="X10" s="11"/>
      <c r="Y10" s="11">
        <v>103</v>
      </c>
      <c r="Z10" s="13">
        <v>1945.42</v>
      </c>
      <c r="AA10" s="11">
        <v>621</v>
      </c>
      <c r="AB10" s="12"/>
      <c r="AC10" s="12"/>
    </row>
    <row r="11">
      <c r="A11" s="19" t="s">
        <v>37</v>
      </c>
      <c r="B11" s="15"/>
      <c r="C11" s="15">
        <f>=ROUNDDOWN({0},0)</f>
      </c>
      <c r="D11" s="15"/>
      <c r="E11" s="16"/>
      <c r="F11" s="15"/>
      <c r="G11" s="15">
        <f>=ROUNDDOWN({0},0)</f>
      </c>
      <c r="H11" s="15"/>
      <c r="I11" s="16"/>
      <c r="J11" s="15"/>
      <c r="K11" s="17"/>
      <c r="L11" s="15">
        <v>1297</v>
      </c>
      <c r="M11" s="18"/>
      <c r="N11" s="15">
        <v>187</v>
      </c>
      <c r="O11" s="17">
        <v>7741.29</v>
      </c>
      <c r="P11" s="15">
        <v>1356</v>
      </c>
      <c r="Q11" s="18">
        <v>5.71</v>
      </c>
      <c r="R11" s="16">
        <v>-1</v>
      </c>
      <c r="S11" s="16">
        <v>-1</v>
      </c>
      <c r="T11" s="16">
        <v>-0.0435</v>
      </c>
      <c r="U11" s="16"/>
      <c r="V11" s="15"/>
      <c r="W11" s="17"/>
      <c r="X11" s="15"/>
      <c r="Y11" s="15">
        <v>187</v>
      </c>
      <c r="Z11" s="17">
        <v>7741.29</v>
      </c>
      <c r="AA11" s="15">
        <v>1245</v>
      </c>
      <c r="AB11" s="16">
        <v>-1</v>
      </c>
      <c r="AC11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