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<sst xmlns="http://schemas.openxmlformats.org/spreadsheetml/2006/main" count="43" uniqueCount="43">
  <si>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</si>
  <si>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</si>
  <si>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</si>
  <si>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03/19/2025</t>
  </si>
  <si>
    <t>End Date:</t>
  </si>
  <si>
    <t>Report Run Date:</t>
  </si>
  <si>
    <t>03/20/2025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</si>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</sst>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214073</v>
      </c>
      <c r="C5" s="11">
        <f>=ROUNDDOWN(29.0134717553941,0)</f>
      </c>
      <c r="D5" s="11">
        <v>52503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296</v>
      </c>
      <c r="K5" s="13">
        <v>19802.25</v>
      </c>
      <c r="L5" s="11">
        <v>1448</v>
      </c>
      <c r="M5" s="14">
        <v>13.68</v>
      </c>
      <c r="N5" s="11">
        <v>289</v>
      </c>
      <c r="O5" s="13">
        <v>16336.68</v>
      </c>
      <c r="P5" s="11">
        <v>1656</v>
      </c>
      <c r="Q5" s="14">
        <v>9.87</v>
      </c>
      <c r="R5" s="12">
        <v>0.0242</v>
      </c>
      <c r="S5" s="12">
        <v>0.2121</v>
      </c>
      <c r="T5" s="12">
        <v>-0.1256</v>
      </c>
      <c r="U5" s="12">
        <v>0.386</v>
      </c>
      <c r="V5" s="11">
        <v>296</v>
      </c>
      <c r="W5" s="13">
        <v>19802.25</v>
      </c>
      <c r="X5" s="11">
        <v>1409</v>
      </c>
      <c r="Y5" s="11">
        <v>289</v>
      </c>
      <c r="Z5" s="13">
        <v>16336.68</v>
      </c>
      <c r="AA5" s="11">
        <v>1633</v>
      </c>
      <c r="AB5" s="12">
        <v>0.0242</v>
      </c>
      <c r="AC5" s="12">
        <v>0.2121</v>
      </c>
    </row>
    <row r="6">
      <c r="A6" s="10" t="s">
        <v>32</v>
      </c>
      <c r="B6" s="11">
        <v>9616</v>
      </c>
      <c r="C6" s="11">
        <f>=ROUNDDOWN(13.8618999567536,0)</f>
      </c>
      <c r="D6" s="11">
        <v>13515</v>
      </c>
      <c r="E6" s="12">
        <v>0.9429</v>
      </c>
      <c r="F6" s="11"/>
      <c r="G6" s="11">
        <f>=ROUNDDOWN({0},0)</f>
      </c>
      <c r="H6" s="11"/>
      <c r="I6" s="12"/>
      <c r="J6" s="11">
        <v>35</v>
      </c>
      <c r="K6" s="13">
        <v>1953.16</v>
      </c>
      <c r="L6" s="11">
        <v>145</v>
      </c>
      <c r="M6" s="14">
        <v>13.47</v>
      </c>
      <c r="N6" s="11">
        <v>47</v>
      </c>
      <c r="O6" s="13">
        <v>2346.64</v>
      </c>
      <c r="P6" s="11">
        <v>156</v>
      </c>
      <c r="Q6" s="14">
        <v>15.04</v>
      </c>
      <c r="R6" s="12">
        <v>-0.2553</v>
      </c>
      <c r="S6" s="12">
        <v>-0.1677</v>
      </c>
      <c r="T6" s="12">
        <v>-0.0705</v>
      </c>
      <c r="U6" s="12">
        <v>-0.1044</v>
      </c>
      <c r="V6" s="11">
        <v>35</v>
      </c>
      <c r="W6" s="13">
        <v>1953.16</v>
      </c>
      <c r="X6" s="11">
        <v>144</v>
      </c>
      <c r="Y6" s="11">
        <v>47</v>
      </c>
      <c r="Z6" s="13">
        <v>2346.64</v>
      </c>
      <c r="AA6" s="11">
        <v>153</v>
      </c>
      <c r="AB6" s="12">
        <v>-0.2553</v>
      </c>
      <c r="AC6" s="12">
        <v>-0.1677</v>
      </c>
    </row>
    <row r="7">
      <c r="A7" s="10" t="s">
        <v>33</v>
      </c>
      <c r="B7" s="11">
        <v>45802</v>
      </c>
      <c r="C7" s="11">
        <f>=ROUNDDOWN(19.4653633659159,0)</f>
      </c>
      <c r="D7" s="11">
        <v>45862</v>
      </c>
      <c r="E7" s="12">
        <v>0.9744</v>
      </c>
      <c r="F7" s="11"/>
      <c r="G7" s="11">
        <f>=ROUNDDOWN({0},0)</f>
      </c>
      <c r="H7" s="11"/>
      <c r="I7" s="12"/>
      <c r="J7" s="11">
        <v>77</v>
      </c>
      <c r="K7" s="13">
        <v>1927.78</v>
      </c>
      <c r="L7" s="11">
        <v>164</v>
      </c>
      <c r="M7" s="14">
        <v>11.75</v>
      </c>
      <c r="N7" s="11">
        <v>52</v>
      </c>
      <c r="O7" s="13">
        <v>1579.01</v>
      </c>
      <c r="P7" s="11">
        <v>182</v>
      </c>
      <c r="Q7" s="14">
        <v>8.68</v>
      </c>
      <c r="R7" s="12">
        <v>0.4808</v>
      </c>
      <c r="S7" s="12">
        <v>0.2209</v>
      </c>
      <c r="T7" s="12">
        <v>-0.0989</v>
      </c>
      <c r="U7" s="12">
        <v>0.3537</v>
      </c>
      <c r="V7" s="11">
        <v>77</v>
      </c>
      <c r="W7" s="13">
        <v>1927.78</v>
      </c>
      <c r="X7" s="11">
        <v>152</v>
      </c>
      <c r="Y7" s="11">
        <v>52</v>
      </c>
      <c r="Z7" s="13">
        <v>1579.01</v>
      </c>
      <c r="AA7" s="11">
        <v>174</v>
      </c>
      <c r="AB7" s="12">
        <v>0.4808</v>
      </c>
      <c r="AC7" s="12">
        <v>0.2209</v>
      </c>
    </row>
    <row r="8">
      <c r="A8" s="10" t="s">
        <v>34</v>
      </c>
      <c r="B8" s="11">
        <v>90664</v>
      </c>
      <c r="C8" s="11">
        <f>=ROUNDDOWN(26.0738525250201,0)</f>
      </c>
      <c r="D8" s="11">
        <v>39166</v>
      </c>
      <c r="E8" s="12">
        <v>1</v>
      </c>
      <c r="F8" s="11"/>
      <c r="G8" s="11">
        <f>=ROUNDDOWN({0},0)</f>
      </c>
      <c r="H8" s="11"/>
      <c r="I8" s="12"/>
      <c r="J8" s="11">
        <v>76</v>
      </c>
      <c r="K8" s="13">
        <v>1335.79</v>
      </c>
      <c r="L8" s="11">
        <v>302</v>
      </c>
      <c r="M8" s="14">
        <v>4.42</v>
      </c>
      <c r="N8" s="11">
        <v>43</v>
      </c>
      <c r="O8" s="13">
        <v>776.38</v>
      </c>
      <c r="P8" s="11">
        <v>213</v>
      </c>
      <c r="Q8" s="14">
        <v>3.64</v>
      </c>
      <c r="R8" s="12">
        <v>0.7674</v>
      </c>
      <c r="S8" s="12">
        <v>0.7205</v>
      </c>
      <c r="T8" s="12">
        <v>0.4178</v>
      </c>
      <c r="U8" s="12">
        <v>0.2143</v>
      </c>
      <c r="V8" s="11">
        <v>76</v>
      </c>
      <c r="W8" s="13">
        <v>1335.79</v>
      </c>
      <c r="X8" s="11">
        <v>250</v>
      </c>
      <c r="Y8" s="11">
        <v>43</v>
      </c>
      <c r="Z8" s="13">
        <v>776.38</v>
      </c>
      <c r="AA8" s="11">
        <v>213</v>
      </c>
      <c r="AB8" s="12">
        <v>0.7674</v>
      </c>
      <c r="AC8" s="12">
        <v>0.7205</v>
      </c>
    </row>
    <row r="9">
      <c r="A9" s="10" t="s">
        <v>35</v>
      </c>
      <c r="B9" s="11">
        <v>69277</v>
      </c>
      <c r="C9" s="11">
        <f>=ROUNDDOWN(31.3598297949391,0)</f>
      </c>
      <c r="D9" s="11">
        <v>18457</v>
      </c>
      <c r="E9" s="12">
        <v>0.9667</v>
      </c>
      <c r="F9" s="11"/>
      <c r="G9" s="11">
        <f>=ROUNDDOWN({0},0)</f>
      </c>
      <c r="H9" s="11"/>
      <c r="I9" s="12"/>
      <c r="J9" s="11">
        <v>82</v>
      </c>
      <c r="K9" s="13">
        <v>2798.17</v>
      </c>
      <c r="L9" s="11">
        <v>1028</v>
      </c>
      <c r="M9" s="14">
        <v>2.72</v>
      </c>
      <c r="N9" s="11">
        <v>60</v>
      </c>
      <c r="O9" s="13">
        <v>2218.74</v>
      </c>
      <c r="P9" s="11">
        <v>1088</v>
      </c>
      <c r="Q9" s="14">
        <v>2.04</v>
      </c>
      <c r="R9" s="12">
        <v>0.3667</v>
      </c>
      <c r="S9" s="12">
        <v>0.2612</v>
      </c>
      <c r="T9" s="12">
        <v>-0.0551</v>
      </c>
      <c r="U9" s="12">
        <v>0.3333</v>
      </c>
      <c r="V9" s="11">
        <v>82</v>
      </c>
      <c r="W9" s="13">
        <v>2798.17</v>
      </c>
      <c r="X9" s="11">
        <v>825</v>
      </c>
      <c r="Y9" s="11">
        <v>60</v>
      </c>
      <c r="Z9" s="13">
        <v>2218.74</v>
      </c>
      <c r="AA9" s="11">
        <v>910</v>
      </c>
      <c r="AB9" s="12">
        <v>0.3667</v>
      </c>
      <c r="AC9" s="12">
        <v>0.2612</v>
      </c>
    </row>
    <row r="10">
      <c r="A10" s="10" t="s">
        <v>36</v>
      </c>
      <c r="B10" s="11">
        <v>32419</v>
      </c>
      <c r="C10" s="11">
        <f>=ROUNDDOWN(16.7367062467734,0)</f>
      </c>
      <c r="D10" s="11">
        <v>22525</v>
      </c>
      <c r="E10" s="12">
        <v>0.9835</v>
      </c>
      <c r="F10" s="11"/>
      <c r="G10" s="11">
        <f>=ROUNDDOWN({0},0)</f>
      </c>
      <c r="H10" s="11">
        <v>4584</v>
      </c>
      <c r="I10" s="12">
        <v>0.9091</v>
      </c>
      <c r="J10" s="11">
        <v>119</v>
      </c>
      <c r="K10" s="13">
        <v>21015.47</v>
      </c>
      <c r="L10" s="11">
        <v>452</v>
      </c>
      <c r="M10" s="14">
        <v>46.49</v>
      </c>
      <c r="N10" s="11">
        <v>228</v>
      </c>
      <c r="O10" s="13">
        <v>43788.16</v>
      </c>
      <c r="P10" s="11">
        <v>631</v>
      </c>
      <c r="Q10" s="14">
        <v>69.39</v>
      </c>
      <c r="R10" s="12">
        <v>-0.4781</v>
      </c>
      <c r="S10" s="12">
        <v>-0.5201</v>
      </c>
      <c r="T10" s="12">
        <v>-0.2837</v>
      </c>
      <c r="U10" s="12">
        <v>-0.33</v>
      </c>
      <c r="V10" s="11">
        <v>119</v>
      </c>
      <c r="W10" s="13">
        <v>21015.47</v>
      </c>
      <c r="X10" s="11">
        <v>449</v>
      </c>
      <c r="Y10" s="11">
        <v>228</v>
      </c>
      <c r="Z10" s="13">
        <v>43788.16</v>
      </c>
      <c r="AA10" s="11">
        <v>613</v>
      </c>
      <c r="AB10" s="12">
        <v>-0.4781</v>
      </c>
      <c r="AC10" s="12">
        <v>-0.5201</v>
      </c>
    </row>
    <row r="11">
      <c r="A11" s="10" t="s">
        <v>37</v>
      </c>
      <c r="B11" s="11">
        <v>3122</v>
      </c>
      <c r="C11" s="11">
        <f>=ROUNDDOWN(23.0746489283075,0)</f>
      </c>
      <c r="D11" s="11">
        <v>1300</v>
      </c>
      <c r="E11" s="12">
        <v>1</v>
      </c>
      <c r="F11" s="11"/>
      <c r="G11" s="11">
        <f>=ROUNDDOWN({0},0)</f>
      </c>
      <c r="H11" s="11"/>
      <c r="I11" s="12"/>
      <c r="J11" s="11">
        <v>24</v>
      </c>
      <c r="K11" s="13">
        <v>1616.09</v>
      </c>
      <c r="L11" s="11">
        <v>93</v>
      </c>
      <c r="M11" s="14">
        <v>17.38</v>
      </c>
      <c r="N11" s="11">
        <v>19</v>
      </c>
      <c r="O11" s="13">
        <v>1345.27</v>
      </c>
      <c r="P11" s="11">
        <v>91</v>
      </c>
      <c r="Q11" s="14">
        <v>14.78</v>
      </c>
      <c r="R11" s="12">
        <v>0.2632</v>
      </c>
      <c r="S11" s="12">
        <v>0.2013</v>
      </c>
      <c r="T11" s="12">
        <v>0.022</v>
      </c>
      <c r="U11" s="12">
        <v>0.1759</v>
      </c>
      <c r="V11" s="11">
        <v>24</v>
      </c>
      <c r="W11" s="13">
        <v>1616.09</v>
      </c>
      <c r="X11" s="11">
        <v>93</v>
      </c>
      <c r="Y11" s="11">
        <v>19</v>
      </c>
      <c r="Z11" s="13">
        <v>1345.27</v>
      </c>
      <c r="AA11" s="11">
        <v>91</v>
      </c>
      <c r="AB11" s="12">
        <v>0.2632</v>
      </c>
      <c r="AC11" s="12">
        <v>0.2013</v>
      </c>
    </row>
    <row r="12">
      <c r="A12" s="10" t="s">
        <v>38</v>
      </c>
      <c r="B12" s="11">
        <v>2236</v>
      </c>
      <c r="C12" s="11">
        <f>=ROUNDDOWN(30.8413793103448,0)</f>
      </c>
      <c r="D12" s="11">
        <v>2644</v>
      </c>
      <c r="E12" s="12"/>
      <c r="F12" s="11"/>
      <c r="G12" s="11">
        <f>=ROUNDDOWN({0},0)</f>
      </c>
      <c r="H12" s="11"/>
      <c r="I12" s="12"/>
      <c r="J12" s="11"/>
      <c r="K12" s="13"/>
      <c r="L12" s="11">
        <v>65</v>
      </c>
      <c r="M12" s="14"/>
      <c r="N12" s="11">
        <v>7</v>
      </c>
      <c r="O12" s="13">
        <v>150.42</v>
      </c>
      <c r="P12" s="11">
        <v>82</v>
      </c>
      <c r="Q12" s="14">
        <v>1.83</v>
      </c>
      <c r="R12" s="12"/>
      <c r="S12" s="12"/>
      <c r="T12" s="12">
        <v>-0.2073</v>
      </c>
      <c r="U12" s="12"/>
      <c r="V12" s="11"/>
      <c r="W12" s="13"/>
      <c r="X12" s="11">
        <v>65</v>
      </c>
      <c r="Y12" s="11">
        <v>7</v>
      </c>
      <c r="Z12" s="13">
        <v>150.42</v>
      </c>
      <c r="AA12" s="11">
        <v>82</v>
      </c>
      <c r="AB12" s="12"/>
      <c r="AC12" s="12"/>
    </row>
    <row r="13">
      <c r="A13" s="10" t="s">
        <v>39</v>
      </c>
      <c r="B13" s="11">
        <v>28336</v>
      </c>
      <c r="C13" s="11">
        <f>=ROUNDDOWN(29.4644899656858,0)</f>
      </c>
      <c r="D13" s="11">
        <v>9008</v>
      </c>
      <c r="E13" s="12">
        <v>1</v>
      </c>
      <c r="F13" s="11"/>
      <c r="G13" s="11">
        <f>=ROUNDDOWN({0},0)</f>
      </c>
      <c r="H13" s="11"/>
      <c r="I13" s="12"/>
      <c r="J13" s="11">
        <v>24</v>
      </c>
      <c r="K13" s="13">
        <v>817.84</v>
      </c>
      <c r="L13" s="11">
        <v>619</v>
      </c>
      <c r="M13" s="14">
        <v>1.32</v>
      </c>
      <c r="N13" s="11">
        <v>41</v>
      </c>
      <c r="O13" s="13">
        <v>938.29</v>
      </c>
      <c r="P13" s="11">
        <v>689</v>
      </c>
      <c r="Q13" s="14">
        <v>1.36</v>
      </c>
      <c r="R13" s="12">
        <v>-0.4146</v>
      </c>
      <c r="S13" s="12">
        <v>-0.1284</v>
      </c>
      <c r="T13" s="12">
        <v>-0.1016</v>
      </c>
      <c r="U13" s="12">
        <v>-0.0294</v>
      </c>
      <c r="V13" s="11">
        <v>24</v>
      </c>
      <c r="W13" s="13">
        <v>817.84</v>
      </c>
      <c r="X13" s="11">
        <v>619</v>
      </c>
      <c r="Y13" s="11">
        <v>41</v>
      </c>
      <c r="Z13" s="13">
        <v>938.29</v>
      </c>
      <c r="AA13" s="11">
        <v>658</v>
      </c>
      <c r="AB13" s="12">
        <v>-0.4146</v>
      </c>
      <c r="AC13" s="12">
        <v>-0.1284</v>
      </c>
    </row>
    <row r="14">
      <c r="A14" s="10" t="s">
        <v>40</v>
      </c>
      <c r="B14" s="11">
        <v>103871</v>
      </c>
      <c r="C14" s="11">
        <f>=ROUNDDOWN(25.4267949377004,0)</f>
      </c>
      <c r="D14" s="11">
        <v>57430</v>
      </c>
      <c r="E14" s="12">
        <v>1</v>
      </c>
      <c r="F14" s="11"/>
      <c r="G14" s="11">
        <f>=ROUNDDOWN({0},0)</f>
      </c>
      <c r="H14" s="11"/>
      <c r="I14" s="12"/>
      <c r="J14" s="11">
        <v>166</v>
      </c>
      <c r="K14" s="13">
        <v>3212.36</v>
      </c>
      <c r="L14" s="11">
        <v>524</v>
      </c>
      <c r="M14" s="14">
        <v>6.13</v>
      </c>
      <c r="N14" s="11">
        <v>214</v>
      </c>
      <c r="O14" s="13">
        <v>4085.22</v>
      </c>
      <c r="P14" s="11">
        <v>635</v>
      </c>
      <c r="Q14" s="14">
        <v>6.43</v>
      </c>
      <c r="R14" s="12">
        <v>-0.2243</v>
      </c>
      <c r="S14" s="12">
        <v>-0.2137</v>
      </c>
      <c r="T14" s="12">
        <v>-0.1748</v>
      </c>
      <c r="U14" s="12">
        <v>-0.0467</v>
      </c>
      <c r="V14" s="11">
        <v>166</v>
      </c>
      <c r="W14" s="13">
        <v>3212.36</v>
      </c>
      <c r="X14" s="11">
        <v>496</v>
      </c>
      <c r="Y14" s="11">
        <v>214</v>
      </c>
      <c r="Z14" s="13">
        <v>4085.22</v>
      </c>
      <c r="AA14" s="11">
        <v>635</v>
      </c>
      <c r="AB14" s="12">
        <v>-0.2243</v>
      </c>
      <c r="AC14" s="12">
        <v>-0.2137</v>
      </c>
    </row>
    <row r="15">
      <c r="A15" s="10" t="s">
        <v>41</v>
      </c>
      <c r="B15" s="11">
        <v>22598</v>
      </c>
      <c r="C15" s="11">
        <f>=ROUNDDOWN(23.3402189630242,0)</f>
      </c>
      <c r="D15" s="11">
        <v>14265</v>
      </c>
      <c r="E15" s="12">
        <v>1</v>
      </c>
      <c r="F15" s="11"/>
      <c r="G15" s="11">
        <f>=ROUNDDOWN({0},0)</f>
      </c>
      <c r="H15" s="11"/>
      <c r="I15" s="12"/>
      <c r="J15" s="11">
        <v>27</v>
      </c>
      <c r="K15" s="13">
        <v>1057.42</v>
      </c>
      <c r="L15" s="11">
        <v>458</v>
      </c>
      <c r="M15" s="14">
        <v>2.31</v>
      </c>
      <c r="N15" s="11">
        <v>55</v>
      </c>
      <c r="O15" s="13">
        <v>2154.66</v>
      </c>
      <c r="P15" s="11">
        <v>486</v>
      </c>
      <c r="Q15" s="14">
        <v>4.43</v>
      </c>
      <c r="R15" s="12">
        <v>-0.5091</v>
      </c>
      <c r="S15" s="12">
        <v>-0.5092</v>
      </c>
      <c r="T15" s="12">
        <v>-0.0576</v>
      </c>
      <c r="U15" s="12">
        <v>-0.4786</v>
      </c>
      <c r="V15" s="11">
        <v>27</v>
      </c>
      <c r="W15" s="13">
        <v>1057.42</v>
      </c>
      <c r="X15" s="11">
        <v>436</v>
      </c>
      <c r="Y15" s="11">
        <v>55</v>
      </c>
      <c r="Z15" s="13">
        <v>2154.66</v>
      </c>
      <c r="AA15" s="11">
        <v>464</v>
      </c>
      <c r="AB15" s="12">
        <v>-0.5091</v>
      </c>
      <c r="AC15" s="12">
        <v>-0.5092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926</v>
      </c>
      <c r="K16" s="17">
        <v>55536.33</v>
      </c>
      <c r="L16" s="15">
        <v>5298</v>
      </c>
      <c r="M16" s="18">
        <v>10.48</v>
      </c>
      <c r="N16" s="15">
        <v>1055</v>
      </c>
      <c r="O16" s="17">
        <v>75719.47</v>
      </c>
      <c r="P16" s="15">
        <v>5909</v>
      </c>
      <c r="Q16" s="18">
        <v>12.81</v>
      </c>
      <c r="R16" s="16">
        <v>-0.1223</v>
      </c>
      <c r="S16" s="16">
        <v>-0.2666</v>
      </c>
      <c r="T16" s="16">
        <v>-0.1034</v>
      </c>
      <c r="U16" s="16">
        <v>-0.1819</v>
      </c>
      <c r="V16" s="15">
        <v>926</v>
      </c>
      <c r="W16" s="17">
        <v>55536.33</v>
      </c>
      <c r="X16" s="15">
        <v>4938</v>
      </c>
      <c r="Y16" s="15">
        <v>1055</v>
      </c>
      <c r="Z16" s="17">
        <v>75719.47</v>
      </c>
      <c r="AA16" s="15">
        <v>5626</v>
      </c>
      <c r="AB16" s="16">
        <v>-0.1223</v>
      </c>
      <c r="AC16" s="16">
        <v>-0.2666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