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xu\Downloads\VSS booking\表格模版\20250226版本\"/>
    </mc:Choice>
  </mc:AlternateContent>
  <xr:revisionPtr revIDLastSave="0" documentId="13_ncr:1_{138A1031-A714-46A9-BFE7-374B72F1E9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Booking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6" i="1"/>
  <c r="AB21" i="1"/>
  <c r="X21" i="1"/>
  <c r="X22" i="1" s="1"/>
  <c r="Q21" i="1"/>
  <c r="AB16" i="1"/>
  <c r="AB22" i="1" s="1"/>
  <c r="Q16" i="1"/>
  <c r="Q22" i="1" l="1"/>
  <c r="U15" i="1"/>
  <c r="U17" i="1"/>
  <c r="U18" i="1"/>
  <c r="U19" i="1"/>
  <c r="U20" i="1"/>
  <c r="U14" i="1"/>
  <c r="U16" i="1" l="1"/>
  <c r="U21" i="1"/>
  <c r="U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suxu</author>
  </authors>
  <commentList>
    <comment ref="E13" authorId="0" shapeId="0" xr:uid="{429FB0EE-D483-43AA-A55B-D50E0A9816D9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填加Vender 名字</t>
        </r>
      </text>
    </comment>
    <comment ref="R13" authorId="0" shapeId="0" xr:uid="{F92DF6E9-9211-431A-8DCA-BCE16C482A1C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分三列显示，长宽高不要显示在一个格子内</t>
        </r>
      </text>
    </comment>
    <comment ref="AF13" authorId="0" shapeId="0" xr:uid="{32B356F2-C17D-4482-9E3E-E3745808F85D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选择性显示</t>
        </r>
      </text>
    </comment>
    <comment ref="AG13" authorId="0" shapeId="0" xr:uid="{70E6704C-E33A-4443-B07D-EC4B668CB832}">
      <text>
        <r>
          <rPr>
            <b/>
            <sz val="9"/>
            <color indexed="81"/>
            <rFont val="宋体"/>
            <family val="3"/>
            <charset val="134"/>
          </rPr>
          <t>suxu:</t>
        </r>
        <r>
          <rPr>
            <sz val="9"/>
            <color indexed="81"/>
            <rFont val="宋体"/>
            <family val="3"/>
            <charset val="134"/>
          </rPr>
          <t xml:space="preserve">
选择性显示</t>
        </r>
      </text>
    </comment>
  </commentList>
</comments>
</file>

<file path=xl/sharedStrings.xml><?xml version="1.0" encoding="utf-8"?>
<sst xmlns="http://schemas.openxmlformats.org/spreadsheetml/2006/main" count="80" uniqueCount="49">
  <si>
    <r>
      <rPr>
        <b/>
        <sz val="10"/>
        <color rgb="FF000000"/>
        <rFont val="Arial"/>
        <family val="2"/>
      </rPr>
      <t>订舱编号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</si>
  <si>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货好日期</t>
    </r>
    <r>
      <rPr>
        <b/>
        <sz val="10"/>
        <color rgb="FF000000"/>
        <rFont val="Arial"/>
        <family val="2"/>
      </rPr>
      <t xml:space="preserve">: </t>
    </r>
  </si>
  <si>
    <t>03/12/2025</t>
  </si>
  <si>
    <r>
      <rPr>
        <b/>
        <sz val="10"/>
        <color rgb="FF000000"/>
        <rFont val="Arial"/>
        <family val="2"/>
      </rPr>
      <t>提交日期</t>
    </r>
    <r>
      <rPr>
        <b/>
        <sz val="10"/>
        <color rgb="FF000000"/>
        <rFont val="Arial"/>
        <family val="2"/>
      </rPr>
      <t xml:space="preserve">: </t>
    </r>
  </si>
  <si>
    <t>02/11/2025</t>
  </si>
  <si>
    <r>
      <rPr>
        <b/>
        <sz val="10"/>
        <color rgb="FF000000"/>
        <rFont val="Arial"/>
        <family val="2"/>
      </rPr>
      <t>预计送货日期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</si>
  <si>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建议箱型</t>
    </r>
    <r>
      <rPr>
        <b/>
        <sz val="10"/>
        <color rgb="FF000000"/>
        <rFont val="Arial"/>
        <family val="2"/>
      </rPr>
      <t xml:space="preserve">: </t>
    </r>
  </si>
  <si>
    <r>
      <rPr>
        <b/>
        <sz val="10"/>
        <color rgb="FF000000"/>
        <rFont val="Arial"/>
        <family val="2"/>
      </rPr>
      <t>预计船期</t>
    </r>
    <r>
      <rPr>
        <b/>
        <sz val="10"/>
        <color rgb="FF000000"/>
        <rFont val="Arial"/>
        <family val="2"/>
      </rPr>
      <t xml:space="preserve">: </t>
    </r>
  </si>
  <si>
    <t>03/21/2025</t>
  </si>
  <si>
    <t>订单编号</t>
  </si>
  <si>
    <t>打包编号</t>
  </si>
  <si>
    <t>总箱数</t>
  </si>
  <si>
    <t>款号</t>
  </si>
  <si>
    <t>客户款号</t>
  </si>
  <si>
    <t>货物描述</t>
  </si>
  <si>
    <t>数量/箱</t>
  </si>
  <si>
    <t>总数量</t>
  </si>
  <si>
    <t>箱尺寸
(L*W*H,CM)</t>
  </si>
  <si>
    <t>总体积
(CBM)</t>
  </si>
  <si>
    <t>毛重/箱
(KG)</t>
  </si>
  <si>
    <t>总毛重
(KG)</t>
  </si>
  <si>
    <t>净重/箱
(KG)</t>
  </si>
  <si>
    <t>总净重
(KG)</t>
  </si>
  <si>
    <t>净净重/单位
(KG)</t>
  </si>
  <si>
    <t>总净净重
(KG)</t>
  </si>
  <si>
    <t>KLP-241011</t>
  </si>
  <si>
    <t>1-788</t>
  </si>
  <si>
    <t>KL71-3712</t>
  </si>
  <si>
    <t>52BOMBSAS01</t>
  </si>
  <si>
    <t>Hard Accessories Set</t>
  </si>
  <si>
    <t>KL71-3713</t>
  </si>
  <si>
    <t>KLP-241012EFC</t>
  </si>
  <si>
    <t>1-68</t>
  </si>
  <si>
    <t>KL71-3714</t>
  </si>
  <si>
    <t>KLP-241011-1</t>
  </si>
  <si>
    <t>1-400</t>
  </si>
  <si>
    <t/>
  </si>
  <si>
    <t>工厂</t>
    <phoneticPr fontId="8" type="noConversion"/>
  </si>
  <si>
    <r>
      <rPr>
        <b/>
        <sz val="10"/>
        <color rgb="FF000000"/>
        <rFont val="微软雅黑"/>
        <family val="2"/>
        <charset val="134"/>
      </rPr>
      <t>提单号</t>
    </r>
    <r>
      <rPr>
        <b/>
        <sz val="10"/>
        <color rgb="FF000000"/>
        <rFont val="Arial"/>
        <family val="2"/>
      </rPr>
      <t xml:space="preserve">: </t>
    </r>
    <phoneticPr fontId="8" type="noConversion"/>
  </si>
  <si>
    <t>AAA</t>
    <phoneticPr fontId="8" type="noConversion"/>
  </si>
  <si>
    <t>AAA</t>
    <phoneticPr fontId="8" type="noConversion"/>
  </si>
  <si>
    <t>TOTAL:</t>
    <phoneticPr fontId="8" type="noConversion"/>
  </si>
  <si>
    <t>放舱后系统上有地方可补填</t>
    <phoneticPr fontId="8" type="noConversion"/>
  </si>
  <si>
    <t>来自BookingForm-格式 总的Container Qty &amp; Size:</t>
    <phoneticPr fontId="8" type="noConversion"/>
  </si>
  <si>
    <t>SUB:</t>
    <phoneticPr fontId="8" type="noConversion"/>
  </si>
  <si>
    <t>BBB</t>
    <phoneticPr fontId="8" type="noConversion"/>
  </si>
  <si>
    <r>
      <t xml:space="preserve">HB/L NO.or </t>
    </r>
    <r>
      <rPr>
        <b/>
        <sz val="6"/>
        <color rgb="FFFF0000"/>
        <rFont val="微软雅黑"/>
        <family val="2"/>
        <charset val="134"/>
      </rPr>
      <t>进仓编号</t>
    </r>
    <phoneticPr fontId="8" type="noConversion"/>
  </si>
  <si>
    <t>客人订单号</t>
    <phoneticPr fontId="8" type="noConversion"/>
  </si>
  <si>
    <r>
      <rPr>
        <b/>
        <sz val="16"/>
        <color rgb="FF000000"/>
        <rFont val="宋体"/>
        <family val="2"/>
        <charset val="134"/>
      </rPr>
      <t>订舱数据</t>
    </r>
    <r>
      <rPr>
        <b/>
        <sz val="16"/>
        <color rgb="FF000000"/>
        <rFont val="Arial"/>
        <family val="2"/>
      </rPr>
      <t>-</t>
    </r>
    <r>
      <rPr>
        <b/>
        <sz val="16"/>
        <color rgb="FFFF0000"/>
        <rFont val="宋体"/>
        <family val="3"/>
        <charset val="134"/>
      </rPr>
      <t>导出来要数值，不是文本格式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</si>
</sst>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5" x14ac:knownFonts="1">
    <font>
      <sz val="11"/>
      <color rgb="FF000000"/>
      <name val="宋体"/>
      <family val="2"/>
      <scheme val="minor"/>
    </font>
    <font>
      <sz val="11"/>
      <name val="宋体"/>
      <family val="3"/>
      <charset val="134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6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color rgb="FF000000"/>
      <name val="Arial"/>
      <family val="2"/>
      <charset val="134"/>
    </font>
    <font>
      <sz val="11"/>
      <color rgb="FFFF0000"/>
      <name val="宋体"/>
      <family val="3"/>
      <charset val="134"/>
    </font>
    <font>
      <b/>
      <sz val="6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6"/>
      <color rgb="FFFF0000"/>
      <name val="微软雅黑"/>
      <family val="2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000000"/>
      <name val="宋体"/>
      <family val="2"/>
      <charset val="134"/>
    </font>
    <font>
      <b/>
      <sz val="16"/>
      <color rgb="FF000000"/>
      <name val="Arial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6EF"/>
        <bgColor rgb="FFFFF6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6EF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C1DAD7"/>
      </left>
      <right style="thin">
        <color rgb="FFC1DAD7"/>
      </right>
      <top style="thin">
        <color rgb="FFC1DAD7"/>
      </top>
      <bottom style="thin">
        <color rgb="FFC1DAD7"/>
      </bottom>
      <diagonal/>
    </border>
    <border>
      <left/>
      <right/>
      <top style="thin">
        <color rgb="FFC1DAD7"/>
      </top>
      <bottom style="thin">
        <color rgb="FFC1DAD7"/>
      </bottom>
      <diagonal/>
    </border>
    <border>
      <left/>
      <right style="thin">
        <color rgb="FFC1DAD7"/>
      </right>
      <top style="thin">
        <color rgb="FFC1DAD7"/>
      </top>
      <bottom style="thin">
        <color rgb="FFC1DAD7"/>
      </bottom>
      <diagonal/>
    </border>
    <border>
      <left style="thin">
        <color rgb="FFC1DAD7"/>
      </left>
      <right style="thin">
        <color rgb="FFC1DAD7"/>
      </right>
      <top style="thin">
        <color rgb="FFD3D3D3"/>
      </top>
      <bottom style="thin">
        <color rgb="FFC1DAD7"/>
      </bottom>
      <diagonal/>
    </border>
  </borders>
  <cellStyleXfs count="2">
    <xf numFmtId="0" fontId="0" fillId="0" borderId="0"/>
    <xf numFmtId="0" fontId="7" fillId="0" borderId="0"/>
  </cellStyleXfs>
  <cellXfs count="75">
    <xf numFmtId="0" fontId="1" fillId="0" borderId="0" xfId="0" applyFont="1"/>
    <xf numFmtId="0" fontId="5" fillId="2" borderId="1" xfId="1" applyFont="1" applyFill="1" applyBorder="1" applyAlignment="1">
      <alignment horizontal="center" vertical="center" wrapText="1" readingOrder="1"/>
    </xf>
    <xf numFmtId="0" fontId="6" fillId="0" borderId="4" xfId="1" applyFont="1" applyBorder="1" applyAlignment="1">
      <alignment horizontal="left" vertical="top" wrapText="1" readingOrder="1"/>
    </xf>
    <xf numFmtId="4" fontId="6" fillId="0" borderId="4" xfId="1" applyNumberFormat="1" applyFont="1" applyBorder="1" applyAlignment="1">
      <alignment horizontal="left" vertical="top" wrapText="1" readingOrder="1"/>
    </xf>
    <xf numFmtId="3" fontId="6" fillId="0" borderId="4" xfId="1" applyNumberFormat="1" applyFont="1" applyBorder="1" applyAlignment="1">
      <alignment horizontal="left" vertical="top" wrapText="1" readingOrder="1"/>
    </xf>
    <xf numFmtId="2" fontId="6" fillId="0" borderId="4" xfId="1" applyNumberFormat="1" applyFont="1" applyBorder="1" applyAlignment="1">
      <alignment horizontal="left" vertical="top" wrapText="1" readingOrder="1"/>
    </xf>
    <xf numFmtId="3" fontId="6" fillId="3" borderId="4" xfId="1" applyNumberFormat="1" applyFont="1" applyFill="1" applyBorder="1" applyAlignment="1">
      <alignment horizontal="left" vertical="top" wrapText="1" readingOrder="1"/>
    </xf>
    <xf numFmtId="2" fontId="6" fillId="3" borderId="4" xfId="1" applyNumberFormat="1" applyFont="1" applyFill="1" applyBorder="1" applyAlignment="1">
      <alignment horizontal="left" vertical="top" wrapText="1" readingOrder="1"/>
    </xf>
    <xf numFmtId="0" fontId="6" fillId="3" borderId="4" xfId="1" applyFont="1" applyFill="1" applyBorder="1" applyAlignment="1">
      <alignment horizontal="left" vertical="top" wrapText="1" readingOrder="1"/>
    </xf>
    <xf numFmtId="4" fontId="6" fillId="3" borderId="4" xfId="1" applyNumberFormat="1" applyFont="1" applyFill="1" applyBorder="1" applyAlignment="1">
      <alignment horizontal="left" vertical="top" wrapText="1" readingOrder="1"/>
    </xf>
    <xf numFmtId="0" fontId="11" fillId="0" borderId="0" xfId="0" applyFont="1"/>
    <xf numFmtId="0" fontId="12" fillId="2" borderId="1" xfId="1" applyFont="1" applyFill="1" applyBorder="1" applyAlignment="1">
      <alignment horizontal="center" vertical="center" wrapText="1" readingOrder="1"/>
    </xf>
    <xf numFmtId="0" fontId="13" fillId="0" borderId="4" xfId="1" applyFont="1" applyBorder="1" applyAlignment="1">
      <alignment horizontal="left" vertical="top" wrapText="1" readingOrder="1"/>
    </xf>
    <xf numFmtId="0" fontId="6" fillId="0" borderId="4" xfId="1" applyFont="1" applyBorder="1" applyAlignment="1">
      <alignment horizontal="center" vertical="top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19" fillId="0" borderId="0" xfId="0" applyFont="1"/>
    <xf numFmtId="0" fontId="19" fillId="0" borderId="2" xfId="1" applyFont="1" applyBorder="1" applyAlignment="1">
      <alignment vertical="top" wrapText="1"/>
    </xf>
    <xf numFmtId="0" fontId="20" fillId="0" borderId="7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3" borderId="5" xfId="1" applyFont="1" applyFill="1" applyBorder="1" applyAlignment="1">
      <alignment vertical="top" wrapText="1"/>
    </xf>
    <xf numFmtId="0" fontId="12" fillId="5" borderId="1" xfId="1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/>
    </xf>
    <xf numFmtId="0" fontId="6" fillId="0" borderId="1" xfId="1" applyFont="1" applyBorder="1" applyAlignment="1">
      <alignment horizontal="center" vertical="top" wrapText="1" readingOrder="1"/>
    </xf>
    <xf numFmtId="0" fontId="19" fillId="0" borderId="2" xfId="1" applyFont="1" applyBorder="1" applyAlignment="1">
      <alignment horizontal="center" vertical="top" wrapText="1"/>
    </xf>
    <xf numFmtId="0" fontId="19" fillId="0" borderId="6" xfId="1" applyFont="1" applyBorder="1" applyAlignment="1">
      <alignment horizontal="center" vertical="top" wrapText="1"/>
    </xf>
    <xf numFmtId="3" fontId="6" fillId="0" borderId="4" xfId="1" applyNumberFormat="1" applyFont="1" applyBorder="1" applyAlignment="1">
      <alignment horizontal="center" vertical="top" wrapText="1" readingOrder="1"/>
    </xf>
    <xf numFmtId="2" fontId="6" fillId="0" borderId="4" xfId="1" applyNumberFormat="1" applyFont="1" applyBorder="1" applyAlignment="1">
      <alignment horizontal="center" vertical="top" wrapText="1" readingOrder="1"/>
    </xf>
    <xf numFmtId="4" fontId="6" fillId="0" borderId="4" xfId="1" applyNumberFormat="1" applyFont="1" applyBorder="1" applyAlignment="1">
      <alignment horizontal="center" vertical="top" wrapText="1" readingOrder="1"/>
    </xf>
    <xf numFmtId="0" fontId="13" fillId="0" borderId="4" xfId="1" applyFont="1" applyBorder="1" applyAlignment="1">
      <alignment horizontal="center" vertical="top" wrapText="1" readingOrder="1"/>
    </xf>
    <xf numFmtId="0" fontId="6" fillId="3" borderId="4" xfId="1" applyFont="1" applyFill="1" applyBorder="1" applyAlignment="1">
      <alignment horizontal="center" vertical="top" wrapText="1" readingOrder="1"/>
    </xf>
    <xf numFmtId="3" fontId="6" fillId="3" borderId="4" xfId="1" applyNumberFormat="1" applyFont="1" applyFill="1" applyBorder="1" applyAlignment="1">
      <alignment horizontal="center" vertical="top" wrapText="1" readingOrder="1"/>
    </xf>
    <xf numFmtId="0" fontId="19" fillId="3" borderId="3" xfId="1" applyFont="1" applyFill="1" applyBorder="1" applyAlignment="1">
      <alignment horizontal="center" vertical="top" wrapText="1"/>
    </xf>
    <xf numFmtId="0" fontId="19" fillId="3" borderId="2" xfId="1" applyFont="1" applyFill="1" applyBorder="1" applyAlignment="1">
      <alignment horizontal="center" vertical="top" wrapText="1"/>
    </xf>
    <xf numFmtId="0" fontId="19" fillId="3" borderId="5" xfId="1" applyFont="1" applyFill="1" applyBorder="1" applyAlignment="1">
      <alignment horizontal="center" vertical="top" wrapText="1"/>
    </xf>
    <xf numFmtId="0" fontId="19" fillId="3" borderId="6" xfId="1" applyFont="1" applyFill="1" applyBorder="1" applyAlignment="1">
      <alignment horizontal="center" vertical="top" wrapText="1"/>
    </xf>
    <xf numFmtId="176" fontId="6" fillId="3" borderId="4" xfId="1" applyNumberFormat="1" applyFont="1" applyFill="1" applyBorder="1" applyAlignment="1">
      <alignment horizontal="center" vertical="top" wrapText="1" readingOrder="1"/>
    </xf>
    <xf numFmtId="0" fontId="6" fillId="0" borderId="4" xfId="1" applyFont="1" applyBorder="1" applyAlignment="1">
      <alignment horizontal="left" vertical="top" wrapText="1" readingOrder="1"/>
    </xf>
    <xf numFmtId="0" fontId="19" fillId="0" borderId="5" xfId="1" applyFont="1" applyBorder="1" applyAlignment="1">
      <alignment vertical="top" wrapText="1"/>
    </xf>
    <xf numFmtId="0" fontId="19" fillId="0" borderId="6" xfId="1" applyFont="1" applyBorder="1" applyAlignment="1">
      <alignment vertical="top" wrapText="1"/>
    </xf>
    <xf numFmtId="176" fontId="6" fillId="3" borderId="4" xfId="1" applyNumberFormat="1" applyFont="1" applyFill="1" applyBorder="1" applyAlignment="1">
      <alignment horizontal="center" vertical="top" wrapText="1" readingOrder="1"/>
    </xf>
    <xf numFmtId="176" fontId="19" fillId="3" borderId="6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 wrapText="1" readingOrder="1"/>
    </xf>
    <xf numFmtId="0" fontId="19" fillId="0" borderId="2" xfId="1" applyFont="1" applyBorder="1" applyAlignment="1">
      <alignment vertical="top" wrapText="1"/>
    </xf>
    <xf numFmtId="3" fontId="6" fillId="0" borderId="1" xfId="1" applyNumberFormat="1" applyFont="1" applyBorder="1" applyAlignment="1">
      <alignment horizontal="left" vertical="top" wrapText="1" readingOrder="1"/>
    </xf>
    <xf numFmtId="0" fontId="19" fillId="0" borderId="3" xfId="1" applyFont="1" applyBorder="1" applyAlignment="1">
      <alignment vertical="top" wrapText="1"/>
    </xf>
    <xf numFmtId="4" fontId="6" fillId="0" borderId="4" xfId="1" applyNumberFormat="1" applyFont="1" applyBorder="1" applyAlignment="1">
      <alignment horizontal="left" vertical="top" wrapText="1" readingOrder="1"/>
    </xf>
    <xf numFmtId="4" fontId="6" fillId="0" borderId="4" xfId="1" applyNumberFormat="1" applyFont="1" applyBorder="1" applyAlignment="1">
      <alignment horizontal="center" vertical="top" wrapText="1" readingOrder="1"/>
    </xf>
    <xf numFmtId="0" fontId="19" fillId="0" borderId="6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 readingOrder="1"/>
    </xf>
    <xf numFmtId="0" fontId="19" fillId="0" borderId="5" xfId="1" applyFont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 readingOrder="1"/>
    </xf>
    <xf numFmtId="0" fontId="19" fillId="3" borderId="3" xfId="1" applyFont="1" applyFill="1" applyBorder="1" applyAlignment="1">
      <alignment vertical="top" wrapText="1"/>
    </xf>
    <xf numFmtId="0" fontId="19" fillId="3" borderId="2" xfId="1" applyFont="1" applyFill="1" applyBorder="1" applyAlignment="1">
      <alignment vertical="top" wrapText="1"/>
    </xf>
    <xf numFmtId="0" fontId="6" fillId="3" borderId="4" xfId="1" applyFont="1" applyFill="1" applyBorder="1" applyAlignment="1">
      <alignment horizontal="left" vertical="top" wrapText="1" readingOrder="1"/>
    </xf>
    <xf numFmtId="0" fontId="19" fillId="3" borderId="5" xfId="1" applyFont="1" applyFill="1" applyBorder="1" applyAlignment="1">
      <alignment vertical="top" wrapText="1"/>
    </xf>
    <xf numFmtId="0" fontId="19" fillId="3" borderId="6" xfId="1" applyFont="1" applyFill="1" applyBorder="1" applyAlignment="1">
      <alignment vertical="top" wrapText="1"/>
    </xf>
    <xf numFmtId="4" fontId="6" fillId="3" borderId="4" xfId="1" applyNumberFormat="1" applyFont="1" applyFill="1" applyBorder="1" applyAlignment="1">
      <alignment horizontal="left"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19" fillId="0" borderId="2" xfId="1" applyFont="1" applyBorder="1" applyAlignment="1">
      <alignment horizontal="center" vertical="top" wrapText="1"/>
    </xf>
    <xf numFmtId="0" fontId="19" fillId="0" borderId="3" xfId="1" applyFont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readingOrder="1"/>
    </xf>
    <xf numFmtId="0" fontId="12" fillId="5" borderId="1" xfId="1" applyFont="1" applyFill="1" applyBorder="1" applyAlignment="1">
      <alignment horizontal="center" vertical="center" wrapText="1" readingOrder="1"/>
    </xf>
    <xf numFmtId="0" fontId="21" fillId="4" borderId="3" xfId="1" applyFont="1" applyFill="1" applyBorder="1" applyAlignment="1">
      <alignment vertical="top" wrapText="1"/>
    </xf>
    <xf numFmtId="0" fontId="21" fillId="4" borderId="2" xfId="1" applyFont="1" applyFill="1" applyBorder="1" applyAlignment="1">
      <alignment vertical="top" wrapText="1"/>
    </xf>
    <xf numFmtId="0" fontId="10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1" fillId="0" borderId="0" xfId="0" applyFont="1"/>
    <xf numFmtId="0" fontId="17" fillId="4" borderId="0" xfId="1" applyFont="1" applyFill="1" applyAlignment="1">
      <alignment vertical="top" wrapText="1" readingOrder="1"/>
    </xf>
    <xf numFmtId="0" fontId="18" fillId="4" borderId="0" xfId="0" applyFont="1" applyFill="1"/>
    <xf numFmtId="0" fontId="4" fillId="0" borderId="0" xfId="1" applyFont="1" applyAlignment="1">
      <alignment vertical="top" wrapText="1" readingOrder="1"/>
    </xf>
    <xf numFmtId="0" fontId="24" fillId="0" borderId="0" xfId="1" applyFont="1" applyAlignment="1">
      <alignment horizontal="center" vertical="center" wrapText="1" readingOrder="1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6EF"/>
      <rgbColor rgb="00D3D3D3"/>
      <rgbColor rgb="00C1DAD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showGridLines="0" tabSelected="1" topLeftCell="C7" workbookViewId="0">
      <selection activeCell="A2" sqref="A2:AC2"/>
    </sheetView>
  </sheetViews>
  <sheetFormatPr defaultRowHeight="14.4" x14ac:dyDescent="0.25"/>
  <cols>
    <col min="1" max="1" width="0" hidden="1" customWidth="1"/>
    <col min="2" max="2" width="3.33203125" customWidth="1"/>
    <col min="3" max="5" width="11.33203125" customWidth="1"/>
    <col min="6" max="6" width="8.77734375" customWidth="1"/>
    <col min="7" max="7" width="10" customWidth="1"/>
    <col min="8" max="8" width="0" hidden="1" customWidth="1"/>
    <col min="9" max="9" width="0.6640625" customWidth="1"/>
    <col min="10" max="10" width="8.6640625" customWidth="1"/>
    <col min="11" max="11" width="12.6640625" customWidth="1"/>
    <col min="12" max="12" width="6.88671875" customWidth="1"/>
    <col min="13" max="13" width="1.6640625" customWidth="1"/>
    <col min="14" max="14" width="12.44140625" customWidth="1"/>
    <col min="15" max="15" width="0.44140625" customWidth="1"/>
    <col min="16" max="16" width="9.44140625" customWidth="1"/>
    <col min="17" max="17" width="8.88671875" customWidth="1"/>
    <col min="18" max="18" width="4.77734375" customWidth="1"/>
    <col min="19" max="19" width="5.44140625" customWidth="1"/>
    <col min="20" max="20" width="4.77734375" customWidth="1"/>
    <col min="21" max="21" width="9.21875" customWidth="1"/>
    <col min="22" max="22" width="5.77734375" customWidth="1"/>
    <col min="23" max="23" width="3.6640625" customWidth="1"/>
    <col min="24" max="24" width="1.109375" customWidth="1"/>
    <col min="25" max="25" width="9.21875" customWidth="1"/>
    <col min="26" max="26" width="8" customWidth="1"/>
    <col min="27" max="27" width="0.33203125" customWidth="1"/>
    <col min="28" max="28" width="11" customWidth="1"/>
    <col min="29" max="29" width="4.109375" customWidth="1"/>
    <col min="30" max="30" width="5.6640625" customWidth="1"/>
    <col min="31" max="31" width="0.33203125" customWidth="1"/>
    <col min="32" max="32" width="8.88671875" style="10" customWidth="1"/>
    <col min="33" max="33" width="8.88671875" style="10"/>
  </cols>
  <sheetData>
    <row r="1" spans="1:33" ht="20.7" customHeight="1" x14ac:dyDescent="0.25"/>
    <row r="2" spans="1:33" ht="30.75" customHeight="1" x14ac:dyDescent="0.25">
      <c r="A2" s="74" t="s">
        <v>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33" ht="4.95" customHeight="1" x14ac:dyDescent="0.25"/>
    <row r="4" spans="1:33" x14ac:dyDescent="0.25">
      <c r="C4" s="69" t="s">
        <v>0</v>
      </c>
      <c r="D4" s="69"/>
      <c r="E4" s="69"/>
      <c r="F4" s="70"/>
      <c r="G4" s="70"/>
      <c r="I4" s="73"/>
      <c r="J4" s="70"/>
      <c r="K4" s="70"/>
      <c r="L4" s="70"/>
      <c r="O4" s="69" t="s">
        <v>1</v>
      </c>
      <c r="P4" s="70"/>
      <c r="Q4" s="70"/>
      <c r="R4" s="70"/>
      <c r="T4" s="73" t="s">
        <v>2</v>
      </c>
      <c r="U4" s="70"/>
      <c r="V4" s="70"/>
      <c r="Y4" s="69" t="s">
        <v>3</v>
      </c>
      <c r="Z4" s="70"/>
      <c r="AA4" s="73" t="s">
        <v>4</v>
      </c>
      <c r="AB4" s="70"/>
      <c r="AC4" s="70"/>
      <c r="AD4" s="70"/>
    </row>
    <row r="5" spans="1:33" x14ac:dyDescent="0.25">
      <c r="AA5" s="70"/>
      <c r="AB5" s="70"/>
      <c r="AC5" s="70"/>
      <c r="AD5" s="70"/>
    </row>
    <row r="6" spans="1:33" ht="4.5" customHeight="1" x14ac:dyDescent="0.25"/>
    <row r="7" spans="1:33" x14ac:dyDescent="0.25">
      <c r="C7" s="68" t="s">
        <v>38</v>
      </c>
      <c r="D7" s="68"/>
      <c r="E7" s="69"/>
      <c r="F7" s="70"/>
      <c r="G7" s="70"/>
      <c r="I7" s="71" t="s">
        <v>42</v>
      </c>
      <c r="J7" s="72"/>
      <c r="K7" s="72"/>
      <c r="L7" s="72"/>
      <c r="O7" s="69" t="s">
        <v>5</v>
      </c>
      <c r="P7" s="70"/>
      <c r="Q7" s="70"/>
      <c r="R7" s="70"/>
      <c r="T7" s="73" t="s">
        <v>2</v>
      </c>
      <c r="U7" s="70"/>
      <c r="V7" s="70"/>
    </row>
    <row r="8" spans="1:33" x14ac:dyDescent="0.25">
      <c r="I8" s="72"/>
      <c r="J8" s="72"/>
      <c r="K8" s="72"/>
      <c r="L8" s="72"/>
    </row>
    <row r="9" spans="1:33" ht="4.5" customHeight="1" x14ac:dyDescent="0.25"/>
    <row r="10" spans="1:33" x14ac:dyDescent="0.25">
      <c r="C10" s="69" t="s">
        <v>6</v>
      </c>
      <c r="D10" s="69"/>
      <c r="E10" s="69"/>
      <c r="F10" s="70"/>
      <c r="G10" s="70"/>
      <c r="I10" s="71" t="s">
        <v>43</v>
      </c>
      <c r="J10" s="72"/>
      <c r="K10" s="72"/>
      <c r="L10" s="72"/>
      <c r="M10" s="72"/>
      <c r="O10" s="69" t="s">
        <v>7</v>
      </c>
      <c r="P10" s="70"/>
      <c r="Q10" s="70"/>
      <c r="R10" s="70"/>
      <c r="T10" s="73" t="s">
        <v>8</v>
      </c>
      <c r="U10" s="70"/>
      <c r="V10" s="70"/>
    </row>
    <row r="11" spans="1:33" ht="18" customHeight="1" x14ac:dyDescent="0.25">
      <c r="I11" s="72"/>
      <c r="J11" s="72"/>
      <c r="K11" s="72"/>
      <c r="L11" s="72"/>
      <c r="M11" s="72"/>
    </row>
    <row r="12" spans="1:33" ht="40.200000000000003" customHeight="1" x14ac:dyDescent="0.25"/>
    <row r="13" spans="1:33" s="15" customFormat="1" ht="21.6" x14ac:dyDescent="0.25">
      <c r="B13" s="64" t="s">
        <v>9</v>
      </c>
      <c r="C13" s="43"/>
      <c r="D13" s="21" t="s">
        <v>47</v>
      </c>
      <c r="E13" s="21" t="s">
        <v>37</v>
      </c>
      <c r="F13" s="1" t="s">
        <v>10</v>
      </c>
      <c r="G13" s="64" t="s">
        <v>11</v>
      </c>
      <c r="H13" s="45"/>
      <c r="I13" s="43"/>
      <c r="J13" s="1" t="s">
        <v>12</v>
      </c>
      <c r="K13" s="1" t="s">
        <v>13</v>
      </c>
      <c r="L13" s="64" t="s">
        <v>14</v>
      </c>
      <c r="M13" s="45"/>
      <c r="N13" s="45"/>
      <c r="O13" s="43"/>
      <c r="P13" s="1" t="s">
        <v>15</v>
      </c>
      <c r="Q13" s="1" t="s">
        <v>16</v>
      </c>
      <c r="R13" s="65" t="s">
        <v>17</v>
      </c>
      <c r="S13" s="66"/>
      <c r="T13" s="67"/>
      <c r="U13" s="1" t="s">
        <v>18</v>
      </c>
      <c r="V13" s="64" t="s">
        <v>19</v>
      </c>
      <c r="W13" s="43"/>
      <c r="X13" s="64" t="s">
        <v>20</v>
      </c>
      <c r="Y13" s="43"/>
      <c r="Z13" s="64" t="s">
        <v>21</v>
      </c>
      <c r="AA13" s="43"/>
      <c r="AB13" s="1" t="s">
        <v>22</v>
      </c>
      <c r="AC13" s="64" t="s">
        <v>23</v>
      </c>
      <c r="AD13" s="45"/>
      <c r="AE13" s="43"/>
      <c r="AF13" s="11" t="s">
        <v>24</v>
      </c>
      <c r="AG13" s="11" t="s">
        <v>46</v>
      </c>
    </row>
    <row r="14" spans="1:33" s="22" customFormat="1" ht="13.8" x14ac:dyDescent="0.25">
      <c r="B14" s="58" t="s">
        <v>25</v>
      </c>
      <c r="C14" s="59"/>
      <c r="D14" s="24">
        <v>111111</v>
      </c>
      <c r="E14" s="24" t="s">
        <v>39</v>
      </c>
      <c r="F14" s="23" t="s">
        <v>26</v>
      </c>
      <c r="G14" s="58">
        <v>788</v>
      </c>
      <c r="H14" s="60"/>
      <c r="I14" s="59"/>
      <c r="J14" s="13" t="s">
        <v>27</v>
      </c>
      <c r="K14" s="13" t="s">
        <v>28</v>
      </c>
      <c r="L14" s="49" t="s">
        <v>29</v>
      </c>
      <c r="M14" s="50"/>
      <c r="N14" s="50"/>
      <c r="O14" s="48"/>
      <c r="P14" s="13">
        <v>3</v>
      </c>
      <c r="Q14" s="26">
        <v>2364</v>
      </c>
      <c r="R14" s="14">
        <v>31</v>
      </c>
      <c r="S14" s="17">
        <v>24</v>
      </c>
      <c r="T14" s="18">
        <v>20.5</v>
      </c>
      <c r="U14" s="27">
        <f>ROUND(R14*S14*T14/1000000*G14,2)</f>
        <v>12.02</v>
      </c>
      <c r="V14" s="49">
        <v>3.15</v>
      </c>
      <c r="W14" s="48"/>
      <c r="X14" s="47">
        <v>2482.1999999999998</v>
      </c>
      <c r="Y14" s="48"/>
      <c r="Z14" s="49">
        <v>2.75</v>
      </c>
      <c r="AA14" s="48"/>
      <c r="AB14" s="28">
        <v>2167</v>
      </c>
      <c r="AC14" s="49">
        <v>0</v>
      </c>
      <c r="AD14" s="50"/>
      <c r="AE14" s="48"/>
      <c r="AF14" s="29">
        <v>0</v>
      </c>
      <c r="AG14" s="29">
        <v>0</v>
      </c>
    </row>
    <row r="15" spans="1:33" s="22" customFormat="1" ht="13.8" x14ac:dyDescent="0.25">
      <c r="B15" s="58" t="s">
        <v>25</v>
      </c>
      <c r="C15" s="59"/>
      <c r="D15" s="24">
        <v>111111</v>
      </c>
      <c r="E15" s="24" t="s">
        <v>40</v>
      </c>
      <c r="F15" s="23" t="s">
        <v>26</v>
      </c>
      <c r="G15" s="58">
        <v>788</v>
      </c>
      <c r="H15" s="60"/>
      <c r="I15" s="59"/>
      <c r="J15" s="13" t="s">
        <v>30</v>
      </c>
      <c r="K15" s="13" t="s">
        <v>28</v>
      </c>
      <c r="L15" s="49" t="s">
        <v>29</v>
      </c>
      <c r="M15" s="50"/>
      <c r="N15" s="50"/>
      <c r="O15" s="48"/>
      <c r="P15" s="13">
        <v>3</v>
      </c>
      <c r="Q15" s="26">
        <v>2364</v>
      </c>
      <c r="R15" s="14">
        <v>31</v>
      </c>
      <c r="S15" s="19">
        <v>24</v>
      </c>
      <c r="T15" s="18">
        <v>20.5</v>
      </c>
      <c r="U15" s="27">
        <f t="shared" ref="U15:U20" si="0">ROUND(R15*S15*T15/1000000*G15,2)</f>
        <v>12.02</v>
      </c>
      <c r="V15" s="49">
        <v>3.15</v>
      </c>
      <c r="W15" s="48"/>
      <c r="X15" s="47">
        <v>2482.1999999999998</v>
      </c>
      <c r="Y15" s="48"/>
      <c r="Z15" s="49">
        <v>2.75</v>
      </c>
      <c r="AA15" s="48"/>
      <c r="AB15" s="28">
        <v>2167</v>
      </c>
      <c r="AC15" s="49">
        <v>0</v>
      </c>
      <c r="AD15" s="50"/>
      <c r="AE15" s="48"/>
      <c r="AF15" s="29">
        <v>0</v>
      </c>
      <c r="AG15" s="29">
        <v>0</v>
      </c>
    </row>
    <row r="16" spans="1:33" s="22" customFormat="1" ht="13.8" x14ac:dyDescent="0.25">
      <c r="B16" s="23"/>
      <c r="C16" s="24"/>
      <c r="D16" s="24"/>
      <c r="E16" s="24"/>
      <c r="F16" s="30" t="s">
        <v>44</v>
      </c>
      <c r="G16" s="31">
        <f>SUM(G14:G15)</f>
        <v>1576</v>
      </c>
      <c r="H16" s="32"/>
      <c r="I16" s="33"/>
      <c r="J16" s="30"/>
      <c r="K16" s="30"/>
      <c r="L16" s="30"/>
      <c r="M16" s="34"/>
      <c r="N16" s="34"/>
      <c r="O16" s="35"/>
      <c r="P16" s="30"/>
      <c r="Q16" s="31">
        <f>SUM(Q14:Q15)</f>
        <v>4728</v>
      </c>
      <c r="R16" s="61"/>
      <c r="S16" s="62"/>
      <c r="T16" s="63"/>
      <c r="U16" s="36">
        <f>SUM(U14:U15)</f>
        <v>24.04</v>
      </c>
      <c r="V16" s="40" t="s">
        <v>36</v>
      </c>
      <c r="W16" s="41"/>
      <c r="X16" s="40">
        <v>4728</v>
      </c>
      <c r="Y16" s="41"/>
      <c r="Z16" s="40" t="s">
        <v>36</v>
      </c>
      <c r="AA16" s="41"/>
      <c r="AB16" s="36">
        <f>SUM(AB14:AB15)</f>
        <v>4334</v>
      </c>
      <c r="AC16" s="30"/>
      <c r="AD16" s="34"/>
      <c r="AE16" s="25"/>
      <c r="AF16" s="34"/>
      <c r="AG16" s="34"/>
    </row>
    <row r="17" spans="2:33" s="22" customFormat="1" ht="13.8" x14ac:dyDescent="0.25">
      <c r="B17" s="58" t="s">
        <v>31</v>
      </c>
      <c r="C17" s="59"/>
      <c r="D17" s="24">
        <v>222222</v>
      </c>
      <c r="E17" s="24" t="s">
        <v>45</v>
      </c>
      <c r="F17" s="23" t="s">
        <v>32</v>
      </c>
      <c r="G17" s="58">
        <v>68</v>
      </c>
      <c r="H17" s="60"/>
      <c r="I17" s="59"/>
      <c r="J17" s="13" t="s">
        <v>27</v>
      </c>
      <c r="K17" s="13" t="s">
        <v>28</v>
      </c>
      <c r="L17" s="49" t="s">
        <v>29</v>
      </c>
      <c r="M17" s="50"/>
      <c r="N17" s="50"/>
      <c r="O17" s="48"/>
      <c r="P17" s="13">
        <v>3</v>
      </c>
      <c r="Q17" s="13">
        <v>204</v>
      </c>
      <c r="R17" s="14">
        <v>31</v>
      </c>
      <c r="S17" s="19">
        <v>24</v>
      </c>
      <c r="T17" s="18">
        <v>20.5</v>
      </c>
      <c r="U17" s="27">
        <f t="shared" si="0"/>
        <v>1.04</v>
      </c>
      <c r="V17" s="49">
        <v>3.15</v>
      </c>
      <c r="W17" s="48"/>
      <c r="X17" s="49">
        <v>214.2</v>
      </c>
      <c r="Y17" s="48"/>
      <c r="Z17" s="49">
        <v>2.75</v>
      </c>
      <c r="AA17" s="48"/>
      <c r="AB17" s="13">
        <v>187</v>
      </c>
      <c r="AC17" s="49">
        <v>0</v>
      </c>
      <c r="AD17" s="50"/>
      <c r="AE17" s="48"/>
      <c r="AF17" s="29">
        <v>0</v>
      </c>
      <c r="AG17" s="29">
        <v>0</v>
      </c>
    </row>
    <row r="18" spans="2:33" s="22" customFormat="1" ht="13.8" x14ac:dyDescent="0.25">
      <c r="B18" s="58" t="s">
        <v>31</v>
      </c>
      <c r="C18" s="59"/>
      <c r="D18" s="24">
        <v>222222</v>
      </c>
      <c r="E18" s="24" t="s">
        <v>45</v>
      </c>
      <c r="F18" s="23" t="s">
        <v>32</v>
      </c>
      <c r="G18" s="58">
        <v>68</v>
      </c>
      <c r="H18" s="60"/>
      <c r="I18" s="59"/>
      <c r="J18" s="13" t="s">
        <v>30</v>
      </c>
      <c r="K18" s="13" t="s">
        <v>28</v>
      </c>
      <c r="L18" s="49" t="s">
        <v>29</v>
      </c>
      <c r="M18" s="50"/>
      <c r="N18" s="50"/>
      <c r="O18" s="48"/>
      <c r="P18" s="13">
        <v>3</v>
      </c>
      <c r="Q18" s="13">
        <v>204</v>
      </c>
      <c r="R18" s="14">
        <v>31</v>
      </c>
      <c r="S18" s="19">
        <v>24</v>
      </c>
      <c r="T18" s="18">
        <v>20.5</v>
      </c>
      <c r="U18" s="27">
        <f t="shared" si="0"/>
        <v>1.04</v>
      </c>
      <c r="V18" s="49">
        <v>3.15</v>
      </c>
      <c r="W18" s="48"/>
      <c r="X18" s="49">
        <v>214.2</v>
      </c>
      <c r="Y18" s="48"/>
      <c r="Z18" s="49">
        <v>2.75</v>
      </c>
      <c r="AA18" s="48"/>
      <c r="AB18" s="13">
        <v>187</v>
      </c>
      <c r="AC18" s="49">
        <v>0</v>
      </c>
      <c r="AD18" s="50"/>
      <c r="AE18" s="48"/>
      <c r="AF18" s="29">
        <v>0</v>
      </c>
      <c r="AG18" s="29">
        <v>0</v>
      </c>
    </row>
    <row r="19" spans="2:33" s="22" customFormat="1" ht="13.8" x14ac:dyDescent="0.25">
      <c r="B19" s="58" t="s">
        <v>31</v>
      </c>
      <c r="C19" s="59"/>
      <c r="D19" s="24">
        <v>222222</v>
      </c>
      <c r="E19" s="24" t="s">
        <v>45</v>
      </c>
      <c r="F19" s="23" t="s">
        <v>32</v>
      </c>
      <c r="G19" s="58">
        <v>68</v>
      </c>
      <c r="H19" s="60"/>
      <c r="I19" s="59"/>
      <c r="J19" s="13" t="s">
        <v>33</v>
      </c>
      <c r="K19" s="13" t="s">
        <v>28</v>
      </c>
      <c r="L19" s="49" t="s">
        <v>29</v>
      </c>
      <c r="M19" s="50"/>
      <c r="N19" s="50"/>
      <c r="O19" s="48"/>
      <c r="P19" s="13">
        <v>3</v>
      </c>
      <c r="Q19" s="13">
        <v>204</v>
      </c>
      <c r="R19" s="14">
        <v>31</v>
      </c>
      <c r="S19" s="19">
        <v>24</v>
      </c>
      <c r="T19" s="18">
        <v>20.5</v>
      </c>
      <c r="U19" s="27">
        <f t="shared" si="0"/>
        <v>1.04</v>
      </c>
      <c r="V19" s="49">
        <v>3.15</v>
      </c>
      <c r="W19" s="48"/>
      <c r="X19" s="49">
        <v>214.2</v>
      </c>
      <c r="Y19" s="48"/>
      <c r="Z19" s="49">
        <v>2.75</v>
      </c>
      <c r="AA19" s="48"/>
      <c r="AB19" s="13">
        <v>187</v>
      </c>
      <c r="AC19" s="49">
        <v>0</v>
      </c>
      <c r="AD19" s="50"/>
      <c r="AE19" s="48"/>
      <c r="AF19" s="29">
        <v>0</v>
      </c>
      <c r="AG19" s="29">
        <v>0</v>
      </c>
    </row>
    <row r="20" spans="2:33" s="22" customFormat="1" ht="13.8" x14ac:dyDescent="0.25">
      <c r="B20" s="58" t="s">
        <v>34</v>
      </c>
      <c r="C20" s="59"/>
      <c r="D20" s="24">
        <v>222222</v>
      </c>
      <c r="E20" s="24" t="s">
        <v>45</v>
      </c>
      <c r="F20" s="23" t="s">
        <v>35</v>
      </c>
      <c r="G20" s="58">
        <v>400</v>
      </c>
      <c r="H20" s="60"/>
      <c r="I20" s="59"/>
      <c r="J20" s="13" t="s">
        <v>33</v>
      </c>
      <c r="K20" s="13" t="s">
        <v>28</v>
      </c>
      <c r="L20" s="49" t="s">
        <v>29</v>
      </c>
      <c r="M20" s="50"/>
      <c r="N20" s="50"/>
      <c r="O20" s="48"/>
      <c r="P20" s="13">
        <v>3</v>
      </c>
      <c r="Q20" s="26">
        <v>1200</v>
      </c>
      <c r="R20" s="14">
        <v>31</v>
      </c>
      <c r="S20" s="19">
        <v>24</v>
      </c>
      <c r="T20" s="18">
        <v>20.5</v>
      </c>
      <c r="U20" s="27">
        <f t="shared" si="0"/>
        <v>6.1</v>
      </c>
      <c r="V20" s="49">
        <v>3.15</v>
      </c>
      <c r="W20" s="48"/>
      <c r="X20" s="47">
        <v>1260</v>
      </c>
      <c r="Y20" s="48"/>
      <c r="Z20" s="49">
        <v>2.75</v>
      </c>
      <c r="AA20" s="48"/>
      <c r="AB20" s="28">
        <v>1100</v>
      </c>
      <c r="AC20" s="49">
        <v>0</v>
      </c>
      <c r="AD20" s="50"/>
      <c r="AE20" s="48"/>
      <c r="AF20" s="29">
        <v>0</v>
      </c>
      <c r="AG20" s="29">
        <v>0</v>
      </c>
    </row>
    <row r="21" spans="2:33" s="15" customFormat="1" ht="13.8" x14ac:dyDescent="0.25">
      <c r="B21" s="42"/>
      <c r="C21" s="43"/>
      <c r="D21" s="16"/>
      <c r="E21" s="16"/>
      <c r="F21" s="8" t="s">
        <v>44</v>
      </c>
      <c r="G21" s="51">
        <v>1812</v>
      </c>
      <c r="H21" s="52"/>
      <c r="I21" s="53"/>
      <c r="J21" s="8"/>
      <c r="K21" s="8"/>
      <c r="L21" s="54"/>
      <c r="M21" s="55"/>
      <c r="N21" s="55"/>
      <c r="O21" s="56"/>
      <c r="P21" s="8"/>
      <c r="Q21" s="6">
        <f>SUM(Q17:Q20)</f>
        <v>1812</v>
      </c>
      <c r="R21" s="54"/>
      <c r="S21" s="55"/>
      <c r="T21" s="56"/>
      <c r="U21" s="7">
        <f>SUM(U17:U20)</f>
        <v>9.2199999999999989</v>
      </c>
      <c r="V21" s="54" t="s">
        <v>36</v>
      </c>
      <c r="W21" s="56"/>
      <c r="X21" s="57">
        <f>SUM(X17:Y20)</f>
        <v>1902.6</v>
      </c>
      <c r="Y21" s="56"/>
      <c r="Z21" s="54" t="s">
        <v>36</v>
      </c>
      <c r="AA21" s="56"/>
      <c r="AB21" s="9">
        <f>SUM(AB17:AB20)</f>
        <v>1661</v>
      </c>
      <c r="AC21" s="54" t="s">
        <v>36</v>
      </c>
      <c r="AD21" s="55"/>
      <c r="AE21" s="56"/>
      <c r="AF21" s="20"/>
      <c r="AG21" s="20"/>
    </row>
    <row r="22" spans="2:33" s="15" customFormat="1" ht="13.8" x14ac:dyDescent="0.25">
      <c r="B22" s="42"/>
      <c r="C22" s="43"/>
      <c r="D22" s="16"/>
      <c r="E22" s="16"/>
      <c r="F22" s="2" t="s">
        <v>41</v>
      </c>
      <c r="G22" s="44">
        <f>SUM(G16,G21)</f>
        <v>3388</v>
      </c>
      <c r="H22" s="45"/>
      <c r="I22" s="43"/>
      <c r="J22" s="2"/>
      <c r="K22" s="2"/>
      <c r="L22" s="37"/>
      <c r="M22" s="38"/>
      <c r="N22" s="38"/>
      <c r="O22" s="39"/>
      <c r="P22" s="2"/>
      <c r="Q22" s="4">
        <f>SUM(Q21,Q16)</f>
        <v>6540</v>
      </c>
      <c r="R22" s="37"/>
      <c r="S22" s="38"/>
      <c r="T22" s="39"/>
      <c r="U22" s="5">
        <f>SUM(U21,U16)</f>
        <v>33.26</v>
      </c>
      <c r="V22" s="37" t="s">
        <v>36</v>
      </c>
      <c r="W22" s="39"/>
      <c r="X22" s="46">
        <f>SUM(X16,X21)</f>
        <v>6630.6</v>
      </c>
      <c r="Y22" s="39"/>
      <c r="Z22" s="37" t="s">
        <v>36</v>
      </c>
      <c r="AA22" s="39"/>
      <c r="AB22" s="3">
        <f>SUM(AB21,AB16)</f>
        <v>5995</v>
      </c>
      <c r="AC22" s="37" t="s">
        <v>36</v>
      </c>
      <c r="AD22" s="38"/>
      <c r="AE22" s="39"/>
      <c r="AF22" s="12">
        <v>0</v>
      </c>
      <c r="AG22" s="12">
        <v>0</v>
      </c>
    </row>
  </sheetData>
  <mergeCells count="85">
    <mergeCell ref="A2:AC2"/>
    <mergeCell ref="C4:G4"/>
    <mergeCell ref="I4:L4"/>
    <mergeCell ref="O4:R4"/>
    <mergeCell ref="T4:V4"/>
    <mergeCell ref="Y4:Z4"/>
    <mergeCell ref="AA4:AD5"/>
    <mergeCell ref="C7:G7"/>
    <mergeCell ref="I7:L8"/>
    <mergeCell ref="O7:R7"/>
    <mergeCell ref="T7:V7"/>
    <mergeCell ref="C10:G10"/>
    <mergeCell ref="I10:M11"/>
    <mergeCell ref="O10:R10"/>
    <mergeCell ref="T10:V10"/>
    <mergeCell ref="X13:Y13"/>
    <mergeCell ref="Z13:AA13"/>
    <mergeCell ref="AC13:AE13"/>
    <mergeCell ref="B14:C14"/>
    <mergeCell ref="G14:I14"/>
    <mergeCell ref="L14:O14"/>
    <mergeCell ref="V14:W14"/>
    <mergeCell ref="X14:Y14"/>
    <mergeCell ref="Z14:AA14"/>
    <mergeCell ref="AC14:AE14"/>
    <mergeCell ref="B13:C13"/>
    <mergeCell ref="G13:I13"/>
    <mergeCell ref="L13:O13"/>
    <mergeCell ref="R13:T13"/>
    <mergeCell ref="V13:W13"/>
    <mergeCell ref="X15:Y15"/>
    <mergeCell ref="Z15:AA15"/>
    <mergeCell ref="AC15:AE15"/>
    <mergeCell ref="B17:C17"/>
    <mergeCell ref="G17:I17"/>
    <mergeCell ref="L17:O17"/>
    <mergeCell ref="V17:W17"/>
    <mergeCell ref="X17:Y17"/>
    <mergeCell ref="Z17:AA17"/>
    <mergeCell ref="AC17:AE17"/>
    <mergeCell ref="B15:C15"/>
    <mergeCell ref="G15:I15"/>
    <mergeCell ref="L15:O15"/>
    <mergeCell ref="V15:W15"/>
    <mergeCell ref="R16:T16"/>
    <mergeCell ref="V16:W16"/>
    <mergeCell ref="Z18:AA18"/>
    <mergeCell ref="AC18:AE18"/>
    <mergeCell ref="B19:C19"/>
    <mergeCell ref="G19:I19"/>
    <mergeCell ref="L19:O19"/>
    <mergeCell ref="V19:W19"/>
    <mergeCell ref="X19:Y19"/>
    <mergeCell ref="Z19:AA19"/>
    <mergeCell ref="AC19:AE19"/>
    <mergeCell ref="B18:C18"/>
    <mergeCell ref="G18:I18"/>
    <mergeCell ref="L18:O18"/>
    <mergeCell ref="V18:W18"/>
    <mergeCell ref="B20:C20"/>
    <mergeCell ref="G20:I20"/>
    <mergeCell ref="L20:O20"/>
    <mergeCell ref="V20:W20"/>
    <mergeCell ref="X18:Y18"/>
    <mergeCell ref="R21:T21"/>
    <mergeCell ref="V21:W21"/>
    <mergeCell ref="X21:Y21"/>
    <mergeCell ref="Z21:AA21"/>
    <mergeCell ref="AC21:AE21"/>
    <mergeCell ref="AC22:AE22"/>
    <mergeCell ref="X16:Y16"/>
    <mergeCell ref="Z16:AA16"/>
    <mergeCell ref="B22:C22"/>
    <mergeCell ref="G22:I22"/>
    <mergeCell ref="L22:O22"/>
    <mergeCell ref="R22:T22"/>
    <mergeCell ref="V22:W22"/>
    <mergeCell ref="X22:Y22"/>
    <mergeCell ref="Z22:AA22"/>
    <mergeCell ref="X20:Y20"/>
    <mergeCell ref="Z20:AA20"/>
    <mergeCell ref="AC20:AE20"/>
    <mergeCell ref="B21:C21"/>
    <mergeCell ref="G21:I21"/>
    <mergeCell ref="L21:O21"/>
  </mergeCells>
  <phoneticPr fontId="8" type="noConversion"/>
  <pageMargins left="0.27559055118110198" right="0" top="0.78740157480314998" bottom="1.1811023622047201" header="0.78740157480314998" footer="0.78740157480314998"/>
  <pageSetup paperSize="9" orientation="landscape" horizontalDpi="300" verticalDpi="300" r:id="rId1"/>
  <headerFooter alignWithMargins="0">
    <oddFooter>&amp;C&amp;"Arial,Regular"&amp;10 1/1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OrderBookingList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suxu</cp:lastModifiedBy>
  <dcterms:modified xsi:type="dcterms:W3CDTF">2025-03-19T06:45:42Z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