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<sst xmlns="http://schemas.openxmlformats.org/spreadsheetml/2006/main" count="43" uniqueCount="43">
  <si>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</si>
  <si>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</si>
  <si>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</si>
  <si>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03/13/2025</t>
  </si>
  <si>
    <t>End Date:</t>
  </si>
  <si>
    <t>Report Run Date:</t>
  </si>
  <si>
    <t>03/14/2025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</si>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</sst>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100619</v>
      </c>
      <c r="C5" s="11">
        <f>=ROUNDDOWN(29.4612479137997,0)</f>
      </c>
      <c r="D5" s="11">
        <v>26956</v>
      </c>
      <c r="E5" s="12"/>
      <c r="F5" s="11"/>
      <c r="G5" s="11">
        <f>=ROUNDDOWN({0},0)</f>
      </c>
      <c r="H5" s="11"/>
      <c r="I5" s="12"/>
      <c r="J5" s="11"/>
      <c r="K5" s="13"/>
      <c r="L5" s="11"/>
      <c r="M5" s="14"/>
      <c r="N5" s="11">
        <v>292</v>
      </c>
      <c r="O5" s="13">
        <v>20356.13</v>
      </c>
      <c r="P5" s="11">
        <v>1549</v>
      </c>
      <c r="Q5" s="14">
        <v>13.14</v>
      </c>
      <c r="R5" s="12"/>
      <c r="S5" s="12"/>
      <c r="T5" s="12"/>
      <c r="U5" s="12"/>
      <c r="V5" s="11"/>
      <c r="W5" s="13"/>
      <c r="X5" s="11"/>
      <c r="Y5" s="11">
        <v>292</v>
      </c>
      <c r="Z5" s="13">
        <v>20356.13</v>
      </c>
      <c r="AA5" s="11">
        <v>1533</v>
      </c>
      <c r="AB5" s="12"/>
      <c r="AC5" s="12"/>
    </row>
    <row r="6">
      <c r="A6" s="10" t="s">
        <v>32</v>
      </c>
      <c r="B6" s="11">
        <v>3518</v>
      </c>
      <c r="C6" s="11">
        <f>=ROUNDDOWN(7.26259289843105,0)</f>
      </c>
      <c r="D6" s="11">
        <v>10050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35</v>
      </c>
      <c r="O6" s="13">
        <v>1853.63</v>
      </c>
      <c r="P6" s="11">
        <v>109</v>
      </c>
      <c r="Q6" s="14">
        <v>17.01</v>
      </c>
      <c r="R6" s="12"/>
      <c r="S6" s="12"/>
      <c r="T6" s="12"/>
      <c r="U6" s="12"/>
      <c r="V6" s="11"/>
      <c r="W6" s="13"/>
      <c r="X6" s="11"/>
      <c r="Y6" s="11">
        <v>35</v>
      </c>
      <c r="Z6" s="13">
        <v>1853.63</v>
      </c>
      <c r="AA6" s="11">
        <v>104</v>
      </c>
      <c r="AB6" s="12"/>
      <c r="AC6" s="12"/>
    </row>
    <row r="7">
      <c r="A7" s="10" t="s">
        <v>33</v>
      </c>
      <c r="B7" s="11">
        <v>20833</v>
      </c>
      <c r="C7" s="11">
        <f>=ROUNDDOWN(14.3775017253278,0)</f>
      </c>
      <c r="D7" s="11">
        <v>31874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36</v>
      </c>
      <c r="O7" s="13">
        <v>938.14</v>
      </c>
      <c r="P7" s="11">
        <v>163</v>
      </c>
      <c r="Q7" s="14">
        <v>5.76</v>
      </c>
      <c r="R7" s="12"/>
      <c r="S7" s="12"/>
      <c r="T7" s="12"/>
      <c r="U7" s="12"/>
      <c r="V7" s="11"/>
      <c r="W7" s="13"/>
      <c r="X7" s="11"/>
      <c r="Y7" s="11">
        <v>36</v>
      </c>
      <c r="Z7" s="13">
        <v>938.14</v>
      </c>
      <c r="AA7" s="11">
        <v>155</v>
      </c>
      <c r="AB7" s="12"/>
      <c r="AC7" s="12"/>
    </row>
    <row r="8">
      <c r="A8" s="10" t="s">
        <v>34</v>
      </c>
      <c r="B8" s="11">
        <v>27530</v>
      </c>
      <c r="C8" s="11">
        <f>=ROUNDDOWN(27.5189924030388,0)</f>
      </c>
      <c r="D8" s="11">
        <v>10560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26</v>
      </c>
      <c r="O8" s="13">
        <v>603.46</v>
      </c>
      <c r="P8" s="11">
        <v>200</v>
      </c>
      <c r="Q8" s="14">
        <v>3.02</v>
      </c>
      <c r="R8" s="12"/>
      <c r="S8" s="12"/>
      <c r="T8" s="12"/>
      <c r="U8" s="12"/>
      <c r="V8" s="11"/>
      <c r="W8" s="13"/>
      <c r="X8" s="11"/>
      <c r="Y8" s="11">
        <v>26</v>
      </c>
      <c r="Z8" s="13">
        <v>603.46</v>
      </c>
      <c r="AA8" s="11">
        <v>200</v>
      </c>
      <c r="AB8" s="12"/>
      <c r="AC8" s="12"/>
    </row>
    <row r="9">
      <c r="A9" s="10" t="s">
        <v>35</v>
      </c>
      <c r="B9" s="11">
        <v>28774</v>
      </c>
      <c r="C9" s="11">
        <f>=ROUNDDOWN(33.3379677905225,0)</f>
      </c>
      <c r="D9" s="11">
        <v>6998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69</v>
      </c>
      <c r="O9" s="13">
        <v>2546.24</v>
      </c>
      <c r="P9" s="11">
        <v>882</v>
      </c>
      <c r="Q9" s="14">
        <v>2.89</v>
      </c>
      <c r="R9" s="12"/>
      <c r="S9" s="12"/>
      <c r="T9" s="12"/>
      <c r="U9" s="12"/>
      <c r="V9" s="11"/>
      <c r="W9" s="13"/>
      <c r="X9" s="11"/>
      <c r="Y9" s="11">
        <v>69</v>
      </c>
      <c r="Z9" s="13">
        <v>2546.24</v>
      </c>
      <c r="AA9" s="11">
        <v>731</v>
      </c>
      <c r="AB9" s="12"/>
      <c r="AC9" s="12"/>
    </row>
    <row r="10">
      <c r="A10" s="10" t="s">
        <v>36</v>
      </c>
      <c r="B10" s="11">
        <v>25072</v>
      </c>
      <c r="C10" s="11">
        <f>=ROUNDDOWN(16.3922850604773,0)</f>
      </c>
      <c r="D10" s="11">
        <v>18358</v>
      </c>
      <c r="E10" s="12"/>
      <c r="F10" s="11"/>
      <c r="G10" s="11">
        <f>=ROUNDDOWN({0},0)</f>
      </c>
      <c r="H10" s="11">
        <v>5407</v>
      </c>
      <c r="I10" s="12"/>
      <c r="J10" s="11"/>
      <c r="K10" s="13"/>
      <c r="L10" s="11"/>
      <c r="M10" s="14"/>
      <c r="N10" s="11">
        <v>467</v>
      </c>
      <c r="O10" s="13">
        <v>77139.59</v>
      </c>
      <c r="P10" s="11">
        <v>593</v>
      </c>
      <c r="Q10" s="14">
        <v>130.08</v>
      </c>
      <c r="R10" s="12"/>
      <c r="S10" s="12"/>
      <c r="T10" s="12"/>
      <c r="U10" s="12"/>
      <c r="V10" s="11"/>
      <c r="W10" s="13"/>
      <c r="X10" s="11"/>
      <c r="Y10" s="11">
        <v>467</v>
      </c>
      <c r="Z10" s="13">
        <v>77139.59</v>
      </c>
      <c r="AA10" s="11">
        <v>587</v>
      </c>
      <c r="AB10" s="12"/>
      <c r="AC10" s="12"/>
    </row>
    <row r="11">
      <c r="A11" s="10" t="s">
        <v>37</v>
      </c>
      <c r="B11" s="11">
        <v>2729</v>
      </c>
      <c r="C11" s="11">
        <f>=ROUNDDOWN(22.8942953020134,0)</f>
      </c>
      <c r="D11" s="11">
        <v>1350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>
        <v>16</v>
      </c>
      <c r="O11" s="13">
        <v>1075.48</v>
      </c>
      <c r="P11" s="11">
        <v>97</v>
      </c>
      <c r="Q11" s="14">
        <v>11.09</v>
      </c>
      <c r="R11" s="12"/>
      <c r="S11" s="12"/>
      <c r="T11" s="12"/>
      <c r="U11" s="12"/>
      <c r="V11" s="11"/>
      <c r="W11" s="13"/>
      <c r="X11" s="11"/>
      <c r="Y11" s="11">
        <v>16</v>
      </c>
      <c r="Z11" s="13">
        <v>1075.48</v>
      </c>
      <c r="AA11" s="11">
        <v>93</v>
      </c>
      <c r="AB11" s="12"/>
      <c r="AC11" s="12"/>
    </row>
    <row r="12">
      <c r="A12" s="10" t="s">
        <v>38</v>
      </c>
      <c r="B12" s="11">
        <v>2566</v>
      </c>
      <c r="C12" s="11">
        <f>=ROUNDDOWN(83.3116883116883,0)</f>
      </c>
      <c r="D12" s="11">
        <v>360</v>
      </c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6</v>
      </c>
      <c r="O12" s="13">
        <v>196.44</v>
      </c>
      <c r="P12" s="11">
        <v>92</v>
      </c>
      <c r="Q12" s="14">
        <v>2.14</v>
      </c>
      <c r="R12" s="12"/>
      <c r="S12" s="12"/>
      <c r="T12" s="12"/>
      <c r="U12" s="12"/>
      <c r="V12" s="11"/>
      <c r="W12" s="13"/>
      <c r="X12" s="11"/>
      <c r="Y12" s="11">
        <v>6</v>
      </c>
      <c r="Z12" s="13">
        <v>196.44</v>
      </c>
      <c r="AA12" s="11">
        <v>92</v>
      </c>
      <c r="AB12" s="12"/>
      <c r="AC12" s="12"/>
    </row>
    <row r="13">
      <c r="A13" s="10" t="s">
        <v>39</v>
      </c>
      <c r="B13" s="11">
        <v>23816</v>
      </c>
      <c r="C13" s="11">
        <f>=ROUNDDOWN(38.4936156457087,0)</f>
      </c>
      <c r="D13" s="11">
        <v>3931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39</v>
      </c>
      <c r="O13" s="13">
        <v>1178.79</v>
      </c>
      <c r="P13" s="11">
        <v>601</v>
      </c>
      <c r="Q13" s="14">
        <v>1.96</v>
      </c>
      <c r="R13" s="12"/>
      <c r="S13" s="12"/>
      <c r="T13" s="12"/>
      <c r="U13" s="12"/>
      <c r="V13" s="11"/>
      <c r="W13" s="13"/>
      <c r="X13" s="11"/>
      <c r="Y13" s="11">
        <v>39</v>
      </c>
      <c r="Z13" s="13">
        <v>1178.79</v>
      </c>
      <c r="AA13" s="11">
        <v>570</v>
      </c>
      <c r="AB13" s="12"/>
      <c r="AC13" s="12"/>
    </row>
    <row r="14">
      <c r="A14" s="10" t="s">
        <v>40</v>
      </c>
      <c r="B14" s="11">
        <v>75982</v>
      </c>
      <c r="C14" s="11">
        <f>=ROUNDDOWN(25.5118691871202,0)</f>
      </c>
      <c r="D14" s="11">
        <v>42260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205</v>
      </c>
      <c r="O14" s="13">
        <v>3770.92</v>
      </c>
      <c r="P14" s="11">
        <v>625</v>
      </c>
      <c r="Q14" s="14">
        <v>6.03</v>
      </c>
      <c r="R14" s="12"/>
      <c r="S14" s="12"/>
      <c r="T14" s="12"/>
      <c r="U14" s="12"/>
      <c r="V14" s="11"/>
      <c r="W14" s="13"/>
      <c r="X14" s="11"/>
      <c r="Y14" s="11">
        <v>205</v>
      </c>
      <c r="Z14" s="13">
        <v>3770.92</v>
      </c>
      <c r="AA14" s="11">
        <v>625</v>
      </c>
      <c r="AB14" s="12"/>
      <c r="AC14" s="12"/>
    </row>
    <row r="15">
      <c r="A15" s="10" t="s">
        <v>41</v>
      </c>
      <c r="B15" s="11">
        <v>14234</v>
      </c>
      <c r="C15" s="11">
        <f>=ROUNDDOWN(34.5653229723167,0)</f>
      </c>
      <c r="D15" s="11">
        <v>3127</v>
      </c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>
        <v>46</v>
      </c>
      <c r="O15" s="13">
        <v>1740.51</v>
      </c>
      <c r="P15" s="11">
        <v>455</v>
      </c>
      <c r="Q15" s="14">
        <v>3.83</v>
      </c>
      <c r="R15" s="12"/>
      <c r="S15" s="12"/>
      <c r="T15" s="12"/>
      <c r="U15" s="12"/>
      <c r="V15" s="11"/>
      <c r="W15" s="13"/>
      <c r="X15" s="11"/>
      <c r="Y15" s="11">
        <v>46</v>
      </c>
      <c r="Z15" s="13">
        <v>1740.51</v>
      </c>
      <c r="AA15" s="11">
        <v>435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/>
      <c r="K16" s="17"/>
      <c r="L16" s="15"/>
      <c r="M16" s="18"/>
      <c r="N16" s="15">
        <v>1237</v>
      </c>
      <c r="O16" s="17">
        <v>111399.33</v>
      </c>
      <c r="P16" s="15">
        <v>5366</v>
      </c>
      <c r="Q16" s="18">
        <v>20.76</v>
      </c>
      <c r="R16" s="16">
        <v>-1</v>
      </c>
      <c r="S16" s="16">
        <v>-1</v>
      </c>
      <c r="T16" s="16"/>
      <c r="U16" s="16"/>
      <c r="V16" s="15"/>
      <c r="W16" s="17"/>
      <c r="X16" s="15"/>
      <c r="Y16" s="15">
        <v>1237</v>
      </c>
      <c r="Z16" s="17">
        <v>111399.33</v>
      </c>
      <c r="AA16" s="15">
        <v>5125</v>
      </c>
      <c r="AB16" s="16">
        <v>-1</v>
      </c>
      <c r="AC16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